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Leads" sheetId="2" state="visible" r:id="rId2"/>
    <sheet name="Dashboard" sheetId="3" state="visible" r:id="rId3"/>
    <sheet name="Follow-up plan" sheetId="4" state="visible" r:id="rId4"/>
    <sheet name="Lists" sheetId="5" state="hidden" r:id="rId5"/>
  </sheets>
  <definedNames>
    <definedName name="_xlnm._FilterDatabase" localSheetId="1" hidden="1">'Leads'!$A$1:$O$501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1F5FBF"/>
      <sz val="20"/>
    </font>
    <font>
      <name val="Arial"/>
      <color rgb="0055657A"/>
      <sz val="11"/>
    </font>
    <font>
      <name val="Arial"/>
      <b val="1"/>
      <color rgb="000B1220"/>
      <sz val="11"/>
    </font>
    <font>
      <name val="Arial"/>
      <color rgb="00334155"/>
      <sz val="10"/>
    </font>
    <font>
      <name val="Arial"/>
      <b val="1"/>
      <sz val="11"/>
    </font>
    <font>
      <name val="Arial"/>
      <sz val="10"/>
    </font>
    <font>
      <name val="Arial"/>
      <b val="1"/>
      <color rgb="001F5FBF"/>
      <sz val="11"/>
      <u val="single"/>
    </font>
    <font>
      <name val="Arial"/>
      <b val="1"/>
      <color rgb="00FFFFFF"/>
      <sz val="10"/>
    </font>
    <font>
      <name val="Arial"/>
      <b val="1"/>
      <color rgb="001F5FBF"/>
      <sz val="18"/>
    </font>
    <font>
      <name val="Arial"/>
      <b val="1"/>
      <color rgb="001F5FBF"/>
      <sz val="14"/>
    </font>
    <font>
      <name val="Arial"/>
      <b val="1"/>
      <color rgb="00B91C1C"/>
      <sz val="11"/>
    </font>
    <font>
      <name val="Arial"/>
      <i val="1"/>
      <color rgb="0055657A"/>
      <sz val="10"/>
    </font>
  </fonts>
  <fills count="8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3F6FA"/>
      </patternFill>
    </fill>
    <fill>
      <patternFill patternType="solid">
        <fgColor rgb="00FDE2E2"/>
      </patternFill>
    </fill>
    <fill>
      <patternFill patternType="solid">
        <fgColor rgb="001F5FBF"/>
      </patternFill>
    </fill>
    <fill>
      <patternFill patternType="solid">
        <fgColor rgb="0064748B"/>
      </patternFill>
    </fill>
    <fill>
      <patternFill patternType="solid">
        <fgColor rgb="00EEF4FB"/>
      </patternFill>
    </fill>
  </fills>
  <borders count="2">
    <border>
      <left/>
      <right/>
      <top/>
      <bottom/>
      <diagonal/>
    </border>
    <border>
      <left style="thin">
        <color rgb="00D5DEEA"/>
      </left>
      <right style="thin">
        <color rgb="00D5DEEA"/>
      </right>
      <top style="thin">
        <color rgb="00D5DEEA"/>
      </top>
      <bottom style="thin">
        <color rgb="00D5DEE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pivotButton="0" quotePrefix="0" xfId="0"/>
    <xf numFmtId="0" fontId="6" fillId="3" borderId="1" pivotButton="0" quotePrefix="0" xfId="0"/>
    <xf numFmtId="0" fontId="6" fillId="4" borderId="1" pivotButton="0" quotePrefix="0" xfId="0"/>
    <xf numFmtId="0" fontId="7" fillId="0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165" fontId="6" fillId="0" borderId="1" pivotButton="0" quotePrefix="0" xfId="0"/>
    <xf numFmtId="0" fontId="6" fillId="0" borderId="1" pivotButton="0" quotePrefix="0" xfId="0"/>
    <xf numFmtId="49" fontId="6" fillId="0" borderId="1" pivotButton="0" quotePrefix="0" xfId="0"/>
    <xf numFmtId="3" fontId="6" fillId="0" borderId="1" pivotButton="0" quotePrefix="0" xfId="0"/>
    <xf numFmtId="0" fontId="9" fillId="0" borderId="0" pivotButton="0" quotePrefix="0" xfId="0"/>
    <xf numFmtId="0" fontId="4" fillId="7" borderId="1" pivotButton="0" quotePrefix="0" xfId="0"/>
    <xf numFmtId="1" fontId="10" fillId="7" borderId="1" applyAlignment="1" pivotButton="0" quotePrefix="0" xfId="0">
      <alignment horizontal="right"/>
    </xf>
    <xf numFmtId="166" fontId="10" fillId="7" borderId="1" applyAlignment="1" pivotButton="0" quotePrefix="0" xfId="0">
      <alignment horizontal="right"/>
    </xf>
    <xf numFmtId="3" fontId="10" fillId="7" borderId="1" applyAlignment="1" pivotButton="0" quotePrefix="0" xfId="0">
      <alignment horizontal="right"/>
    </xf>
    <xf numFmtId="0" fontId="11" fillId="0" borderId="0" applyAlignment="1" pivotButton="0" quotePrefix="0" xfId="0">
      <alignment vertical="center" wrapText="1"/>
    </xf>
    <xf numFmtId="0" fontId="8" fillId="5" borderId="1" applyAlignment="1" pivotButton="0" quotePrefix="0" xfId="0">
      <alignment horizontal="center" vertical="center"/>
    </xf>
    <xf numFmtId="9" fontId="6" fillId="0" borderId="1" pivotButton="0" quotePrefix="0" xfId="0"/>
    <xf numFmtId="0" fontId="6" fillId="0" borderId="1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dxfs count="8">
    <dxf>
      <font>
        <b val="1"/>
        <color rgb="00991B1B"/>
      </font>
      <fill>
        <patternFill patternType="solid">
          <fgColor rgb="00F8C9C9"/>
          <bgColor rgb="00F8C9C9"/>
        </patternFill>
      </fill>
    </dxf>
    <dxf>
      <font>
        <color rgb="0092400E"/>
      </font>
      <fill>
        <patternFill patternType="solid">
          <fgColor rgb="00FDE7B0"/>
          <bgColor rgb="00FDE7B0"/>
        </patternFill>
      </fill>
    </dxf>
    <dxf>
      <font>
        <color rgb="00166534"/>
      </font>
      <fill>
        <patternFill patternType="solid">
          <fgColor rgb="00CDEFD3"/>
          <bgColor rgb="00CDEFD3"/>
        </patternFill>
      </fill>
    </dxf>
    <dxf>
      <font>
        <color rgb="0064748B"/>
      </font>
      <fill>
        <patternFill patternType="solid">
          <fgColor rgb="00E2E8F0"/>
          <bgColor rgb="00E2E8F0"/>
        </patternFill>
      </fill>
    </dxf>
    <dxf>
      <font>
        <b val="1"/>
        <color rgb="00DC2626"/>
      </font>
    </dxf>
    <dxf>
      <font>
        <color rgb="00D97706"/>
      </font>
    </dxf>
    <dxf>
      <font>
        <color rgb="0064748B"/>
      </font>
    </dxf>
    <dxf>
      <font>
        <i val="1"/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Leads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'Dashboard'!C14</f>
            </strRef>
          </tx>
          <spPr>
            <a:ln>
              <a:prstDash val="solid"/>
            </a:ln>
          </spPr>
          <cat>
            <numRef>
              <f>'Dashboard'!$B$15:$B$21</f>
            </numRef>
          </cat>
          <val>
            <numRef>
              <f>'Dashboard'!$C$15:$C$21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23</row>
      <rowOff>0</rowOff>
    </from>
    <ext cx="504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uvaco.com/real-estate-bot?utm_source=sheet&amp;utm_medium=template&amp;utm_campaign=re-lead-tracker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yuvaco.com/book?utm_source=sheet&amp;utm_medium=template&amp;utm_campaign=re-lead-tracker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0" customWidth="1" min="3" max="3"/>
  </cols>
  <sheetData>
    <row r="2">
      <c r="B2" s="1" t="inlineStr">
        <is>
          <t>Real Estate Lead &amp; Follow-up Tracker</t>
        </is>
      </c>
    </row>
    <row r="3">
      <c r="B3" s="2" t="inlineStr">
        <is>
          <t>Never lose a buyer to a forgotten follow-up. Free template by Yuvaco.</t>
        </is>
      </c>
    </row>
    <row r="5" ht="34" customHeight="1">
      <c r="B5" s="3" t="inlineStr">
        <is>
          <t>1  Add your leads</t>
        </is>
      </c>
      <c r="C5" s="4" t="inlineStr">
        <is>
          <t>Go to the Leads tab. Type over the grey SAMPLE rows (delete them first). Only the white columns need typing.</t>
        </is>
      </c>
    </row>
    <row r="6" ht="34" customHeight="1">
      <c r="B6" s="3" t="inlineStr">
        <is>
          <t>2  Keep stage and dates current</t>
        </is>
      </c>
      <c r="C6" s="4" t="inlineStr">
        <is>
          <t>Pick the Stage from the dropdown. Fill Last contacted each time you speak to someone and set the Next follow-up date.</t>
        </is>
      </c>
    </row>
    <row r="7" ht="34" customHeight="1">
      <c r="B7" s="3" t="inlineStr">
        <is>
          <t>3  Work the red and amber rows</t>
        </is>
      </c>
      <c r="C7" s="4" t="inlineStr">
        <is>
          <t>OVERDUE means the follow-up date has passed. Follow up means 3+ days of silence. Filter column L to see them.</t>
        </is>
      </c>
    </row>
    <row r="8" ht="34" customHeight="1">
      <c r="B8" s="3" t="inlineStr">
        <is>
          <t>4  Message in one tap</t>
        </is>
      </c>
      <c r="C8" s="4" t="inlineStr">
        <is>
          <t>Column N builds a WhatsApp link with the message already written. Click it, press send. Add the number with country code or just 10 digits.</t>
        </is>
      </c>
    </row>
    <row r="9" ht="34" customHeight="1">
      <c r="B9" s="3" t="inlineStr">
        <is>
          <t>5  Read the Dashboard</t>
        </is>
      </c>
      <c r="C9" s="4" t="inlineStr">
        <is>
          <t>See leads by stage and source, your conversion rate and the budget sitting in overdue leads.</t>
        </is>
      </c>
    </row>
    <row r="10" ht="34" customHeight="1">
      <c r="B10" s="3" t="inlineStr">
        <is>
          <t>6  Use the Follow-up plan</t>
        </is>
      </c>
      <c r="C10" s="4" t="inlineStr">
        <is>
          <t>The Follow-up plan tab has a 14-day message sequence. Copy a message, replace the [brackets], send.</t>
        </is>
      </c>
    </row>
    <row r="12">
      <c r="B12" s="5" t="inlineStr">
        <is>
          <t>Colour guide</t>
        </is>
      </c>
    </row>
    <row r="13">
      <c r="B13" s="6" t="inlineStr">
        <is>
          <t>White cells: you type here</t>
        </is>
      </c>
    </row>
    <row r="14">
      <c r="B14" s="7" t="inlineStr">
        <is>
          <t>Grey cells: automatic, don't type</t>
        </is>
      </c>
    </row>
    <row r="15">
      <c r="B15" s="8" t="inlineStr">
        <is>
          <t>Red / amber / green: follow-up status</t>
        </is>
      </c>
    </row>
    <row r="18">
      <c r="B18" s="9" t="inlineStr">
        <is>
          <t>Want these follow-ups to send themselves, 24/7, on WhatsApp?  See how Yuvaco does it →</t>
        </is>
      </c>
    </row>
  </sheetData>
  <mergeCells count="1">
    <mergeCell ref="B13"/>
  </mergeCells>
  <hyperlinks>
    <hyperlink xmlns:r="http://schemas.openxmlformats.org/officeDocument/2006/relationships" ref="B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7" customWidth="1" min="3" max="3"/>
    <col width="20" customWidth="1" min="4" max="4"/>
    <col width="24" customWidth="1" min="5" max="5"/>
    <col width="14" customWidth="1" min="6" max="6"/>
    <col width="18" customWidth="1" min="7" max="7"/>
    <col width="14" customWidth="1" min="8" max="8"/>
    <col width="14" customWidth="1" min="9" max="9"/>
    <col width="30" customWidth="1" min="10" max="10"/>
    <col width="11" customWidth="1" min="11" max="11"/>
    <col width="15" customWidth="1" min="12" max="12"/>
    <col width="11" customWidth="1" min="13" max="13"/>
    <col width="22" customWidth="1" min="14" max="14"/>
    <col width="16" customWidth="1" min="15" max="15"/>
  </cols>
  <sheetData>
    <row r="1" ht="32" customHeight="1">
      <c r="A1" s="10" t="inlineStr">
        <is>
          <t>Date added</t>
        </is>
      </c>
      <c r="B1" s="10" t="inlineStr">
        <is>
          <t>Name</t>
        </is>
      </c>
      <c r="C1" s="10" t="inlineStr">
        <is>
          <t>WhatsApp number</t>
        </is>
      </c>
      <c r="D1" s="10" t="inlineStr">
        <is>
          <t>Source</t>
        </is>
      </c>
      <c r="E1" s="10" t="inlineStr">
        <is>
          <t>Property interest</t>
        </is>
      </c>
      <c r="F1" s="10" t="inlineStr">
        <is>
          <t>Budget (₹)</t>
        </is>
      </c>
      <c r="G1" s="10" t="inlineStr">
        <is>
          <t>Stage</t>
        </is>
      </c>
      <c r="H1" s="10" t="inlineStr">
        <is>
          <t>Last contacted</t>
        </is>
      </c>
      <c r="I1" s="10" t="inlineStr">
        <is>
          <t>Next follow-up</t>
        </is>
      </c>
      <c r="J1" s="10" t="inlineStr">
        <is>
          <t>Notes</t>
        </is>
      </c>
      <c r="K1" s="11" t="inlineStr">
        <is>
          <t>Days since contact</t>
        </is>
      </c>
      <c r="L1" s="11" t="inlineStr">
        <is>
          <t>Follow-up status</t>
        </is>
      </c>
      <c r="M1" s="11" t="inlineStr">
        <is>
          <t>Lead heat</t>
        </is>
      </c>
      <c r="N1" s="11" t="inlineStr">
        <is>
          <t>Message on WhatsApp</t>
        </is>
      </c>
      <c r="O1" s="11" t="inlineStr">
        <is>
          <t>WA number (auto)</t>
        </is>
      </c>
    </row>
    <row r="2">
      <c r="A2" s="12" t="n">
        <v>46297</v>
      </c>
      <c r="B2" s="13" t="inlineStr">
        <is>
          <t>Rohit Sharma</t>
        </is>
      </c>
      <c r="C2" s="14" t="inlineStr">
        <is>
          <t>9876500011</t>
        </is>
      </c>
      <c r="D2" s="13" t="inlineStr">
        <is>
          <t>99acres</t>
        </is>
      </c>
      <c r="E2" s="13" t="inlineStr">
        <is>
          <t>3 BHK, Sector 62</t>
        </is>
      </c>
      <c r="F2" s="15" t="n">
        <v>9500000</v>
      </c>
      <c r="G2" s="13" t="inlineStr">
        <is>
          <t>Site visit booked</t>
        </is>
      </c>
      <c r="H2" s="12" t="n">
        <v>46298</v>
      </c>
      <c r="I2" s="12" t="n">
        <v>46298</v>
      </c>
      <c r="J2" s="13" t="inlineStr">
        <is>
          <t>SAMPLE: wants east-facing</t>
        </is>
      </c>
      <c r="K2" s="7">
        <f>IF(B2="","",IF(H2="",TODAY()-A2,TODAY()-H2))</f>
        <v/>
      </c>
      <c r="L2" s="7">
        <f>IF(B2="","",IF(OR(G2="Won",G2="Lost"),"Closed",IF(AND(I2&lt;&gt;"",I2&lt;TODAY()),"OVERDUE",IF(K2&gt;=3,"Follow up","On track"))))</f>
        <v/>
      </c>
      <c r="M2" s="7">
        <f>IF(B2="","",IF(OR(G2="Won",G2="Lost"),"",IF(OR(G2="Negotiation",G2="Visited"),"Hot",IF(OR(G2="Site visit booked",K2&lt;=2),"Warm","Cold"))))</f>
        <v/>
      </c>
      <c r="N2" s="7">
        <f>IF(OR(B2="",O2=""),"",HYPERLINK("https://wa.me/"&amp;O2&amp;"?text="&amp;SUBSTITUTE("Hi "&amp;B2&amp;", just checking in about "&amp;IF(E2="","the property",E2)&amp;". Can I help with anything or arrange a visit?"," ","%20"),"Message " &amp; B2))</f>
        <v/>
      </c>
      <c r="O2" s="7">
        <f>IF(C2="","",IF(LEN(SUBSTITUTE(SUBSTITUTE(SUBSTITUTE(C2&amp;"","+","")," ",""),"-",""))=10,"91","")&amp;SUBSTITUTE(SUBSTITUTE(SUBSTITUTE(C2&amp;"","+","")," ",""),"-",""))</f>
        <v/>
      </c>
    </row>
    <row r="3">
      <c r="A3" s="12" t="n">
        <v>46293</v>
      </c>
      <c r="B3" s="13" t="inlineStr">
        <is>
          <t>Neha Verma</t>
        </is>
      </c>
      <c r="C3" s="14" t="inlineStr">
        <is>
          <t>9876500022</t>
        </is>
      </c>
      <c r="D3" s="13" t="inlineStr">
        <is>
          <t>Facebook / Instagram ad</t>
        </is>
      </c>
      <c r="E3" s="13" t="inlineStr">
        <is>
          <t>2 BHK rental</t>
        </is>
      </c>
      <c r="F3" s="15" t="n">
        <v>2500000</v>
      </c>
      <c r="G3" s="13" t="inlineStr">
        <is>
          <t>Contacted</t>
        </is>
      </c>
      <c r="H3" s="12" t="n">
        <v>46294</v>
      </c>
      <c r="I3" s="12" t="n">
        <v>46297</v>
      </c>
      <c r="J3" s="13" t="inlineStr">
        <is>
          <t>SAMPLE: asked for floor plan</t>
        </is>
      </c>
      <c r="K3" s="7">
        <f>IF(B3="","",IF(H3="",TODAY()-A3,TODAY()-H3))</f>
        <v/>
      </c>
      <c r="L3" s="7">
        <f>IF(B3="","",IF(OR(G3="Won",G3="Lost"),"Closed",IF(AND(I3&lt;&gt;"",I3&lt;TODAY()),"OVERDUE",IF(K3&gt;=3,"Follow up","On track"))))</f>
        <v/>
      </c>
      <c r="M3" s="7">
        <f>IF(B3="","",IF(OR(G3="Won",G3="Lost"),"",IF(OR(G3="Negotiation",G3="Visited"),"Hot",IF(OR(G3="Site visit booked",K3&lt;=2),"Warm","Cold"))))</f>
        <v/>
      </c>
      <c r="N3" s="7">
        <f>IF(OR(B3="",O3=""),"",HYPERLINK("https://wa.me/"&amp;O3&amp;"?text="&amp;SUBSTITUTE("Hi "&amp;B3&amp;", just checking in about "&amp;IF(E3="","the property",E3)&amp;". Can I help with anything or arrange a visit?"," ","%20"),"Message " &amp; B3))</f>
        <v/>
      </c>
      <c r="O3" s="7">
        <f>IF(C3="","",IF(LEN(SUBSTITUTE(SUBSTITUTE(SUBSTITUTE(C3&amp;"","+","")," ",""),"-",""))=10,"91","")&amp;SUBSTITUTE(SUBSTITUTE(SUBSTITUTE(C3&amp;"","+","")," ",""),"-",""))</f>
        <v/>
      </c>
    </row>
    <row r="4">
      <c r="A4" s="12" t="n">
        <v>46290</v>
      </c>
      <c r="B4" s="13" t="inlineStr">
        <is>
          <t>Amit Khanna</t>
        </is>
      </c>
      <c r="C4" s="14" t="inlineStr">
        <is>
          <t>9876500033</t>
        </is>
      </c>
      <c r="D4" s="13" t="inlineStr">
        <is>
          <t>Referral</t>
        </is>
      </c>
      <c r="E4" s="13" t="inlineStr">
        <is>
          <t>Villa, Golf Course Rd</t>
        </is>
      </c>
      <c r="F4" s="15" t="n">
        <v>24000000</v>
      </c>
      <c r="G4" s="13" t="inlineStr">
        <is>
          <t>Negotiation</t>
        </is>
      </c>
      <c r="H4" s="12" t="n">
        <v>46298</v>
      </c>
      <c r="I4" s="12" t="n">
        <v>46301</v>
      </c>
      <c r="J4" s="13" t="inlineStr">
        <is>
          <t>SAMPLE: wants 5% off</t>
        </is>
      </c>
      <c r="K4" s="7">
        <f>IF(B4="","",IF(H4="",TODAY()-A4,TODAY()-H4))</f>
        <v/>
      </c>
      <c r="L4" s="7">
        <f>IF(B4="","",IF(OR(G4="Won",G4="Lost"),"Closed",IF(AND(I4&lt;&gt;"",I4&lt;TODAY()),"OVERDUE",IF(K4&gt;=3,"Follow up","On track"))))</f>
        <v/>
      </c>
      <c r="M4" s="7">
        <f>IF(B4="","",IF(OR(G4="Won",G4="Lost"),"",IF(OR(G4="Negotiation",G4="Visited"),"Hot",IF(OR(G4="Site visit booked",K4&lt;=2),"Warm","Cold"))))</f>
        <v/>
      </c>
      <c r="N4" s="7">
        <f>IF(OR(B4="",O4=""),"",HYPERLINK("https://wa.me/"&amp;O4&amp;"?text="&amp;SUBSTITUTE("Hi "&amp;B4&amp;", just checking in about "&amp;IF(E4="","the property",E4)&amp;". Can I help with anything or arrange a visit?"," ","%20"),"Message " &amp; B4))</f>
        <v/>
      </c>
      <c r="O4" s="7">
        <f>IF(C4="","",IF(LEN(SUBSTITUTE(SUBSTITUTE(SUBSTITUTE(C4&amp;"","+","")," ",""),"-",""))=10,"91","")&amp;SUBSTITUTE(SUBSTITUTE(SUBSTITUTE(C4&amp;"","+","")," ",""),"-",""))</f>
        <v/>
      </c>
    </row>
    <row r="5">
      <c r="A5" s="12" t="n">
        <v>46298</v>
      </c>
      <c r="B5" s="13" t="inlineStr">
        <is>
          <t>Pooja Mehta</t>
        </is>
      </c>
      <c r="C5" s="14" t="inlineStr">
        <is>
          <t>9876500044</t>
        </is>
      </c>
      <c r="D5" s="13" t="inlineStr">
        <is>
          <t>MagicBricks</t>
        </is>
      </c>
      <c r="E5" s="13" t="inlineStr">
        <is>
          <t>1 BHK investment</t>
        </is>
      </c>
      <c r="F5" s="15" t="n">
        <v>4200000</v>
      </c>
      <c r="G5" s="13" t="inlineStr">
        <is>
          <t>New</t>
        </is>
      </c>
      <c r="H5" s="12" t="n"/>
      <c r="I5" s="12" t="n">
        <v>46299</v>
      </c>
      <c r="J5" s="13" t="inlineStr">
        <is>
          <t>SAMPLE: just enquired</t>
        </is>
      </c>
      <c r="K5" s="7">
        <f>IF(B5="","",IF(H5="",TODAY()-A5,TODAY()-H5))</f>
        <v/>
      </c>
      <c r="L5" s="7">
        <f>IF(B5="","",IF(OR(G5="Won",G5="Lost"),"Closed",IF(AND(I5&lt;&gt;"",I5&lt;TODAY()),"OVERDUE",IF(K5&gt;=3,"Follow up","On track"))))</f>
        <v/>
      </c>
      <c r="M5" s="7">
        <f>IF(B5="","",IF(OR(G5="Won",G5="Lost"),"",IF(OR(G5="Negotiation",G5="Visited"),"Hot",IF(OR(G5="Site visit booked",K5&lt;=2),"Warm","Cold"))))</f>
        <v/>
      </c>
      <c r="N5" s="7">
        <f>IF(OR(B5="",O5=""),"",HYPERLINK("https://wa.me/"&amp;O5&amp;"?text="&amp;SUBSTITUTE("Hi "&amp;B5&amp;", just checking in about "&amp;IF(E5="","the property",E5)&amp;". Can I help with anything or arrange a visit?"," ","%20"),"Message " &amp; B5))</f>
        <v/>
      </c>
      <c r="O5" s="7">
        <f>IF(C5="","",IF(LEN(SUBSTITUTE(SUBSTITUTE(SUBSTITUTE(C5&amp;"","+","")," ",""),"-",""))=10,"91","")&amp;SUBSTITUTE(SUBSTITUTE(SUBSTITUTE(C5&amp;"","+","")," ",""),"-",""))</f>
        <v/>
      </c>
    </row>
    <row r="6">
      <c r="A6" s="12" t="n">
        <v>46287</v>
      </c>
      <c r="B6" s="13" t="inlineStr">
        <is>
          <t>Sandeep Rao</t>
        </is>
      </c>
      <c r="C6" s="14" t="inlineStr">
        <is>
          <t>9876500055</t>
        </is>
      </c>
      <c r="D6" s="13" t="inlineStr">
        <is>
          <t>Website</t>
        </is>
      </c>
      <c r="E6" s="13" t="inlineStr">
        <is>
          <t>Plot 200 sq yd</t>
        </is>
      </c>
      <c r="F6" s="15" t="n">
        <v>6000000</v>
      </c>
      <c r="G6" s="13" t="inlineStr">
        <is>
          <t>Contacted</t>
        </is>
      </c>
      <c r="H6" s="12" t="n">
        <v>46291</v>
      </c>
      <c r="I6" s="12" t="n">
        <v>46293</v>
      </c>
      <c r="J6" s="13" t="inlineStr">
        <is>
          <t>SAMPLE: went quiet</t>
        </is>
      </c>
      <c r="K6" s="7">
        <f>IF(B6="","",IF(H6="",TODAY()-A6,TODAY()-H6))</f>
        <v/>
      </c>
      <c r="L6" s="7">
        <f>IF(B6="","",IF(OR(G6="Won",G6="Lost"),"Closed",IF(AND(I6&lt;&gt;"",I6&lt;TODAY()),"OVERDUE",IF(K6&gt;=3,"Follow up","On track"))))</f>
        <v/>
      </c>
      <c r="M6" s="7">
        <f>IF(B6="","",IF(OR(G6="Won",G6="Lost"),"",IF(OR(G6="Negotiation",G6="Visited"),"Hot",IF(OR(G6="Site visit booked",K6&lt;=2),"Warm","Cold"))))</f>
        <v/>
      </c>
      <c r="N6" s="7">
        <f>IF(OR(B6="",O6=""),"",HYPERLINK("https://wa.me/"&amp;O6&amp;"?text="&amp;SUBSTITUTE("Hi "&amp;B6&amp;", just checking in about "&amp;IF(E6="","the property",E6)&amp;". Can I help with anything or arrange a visit?"," ","%20"),"Message " &amp; B6))</f>
        <v/>
      </c>
      <c r="O6" s="7">
        <f>IF(C6="","",IF(LEN(SUBSTITUTE(SUBSTITUTE(SUBSTITUTE(C6&amp;"","+","")," ",""),"-",""))=10,"91","")&amp;SUBSTITUTE(SUBSTITUTE(SUBSTITUTE(C6&amp;"","+","")," ",""),"-",""))</f>
        <v/>
      </c>
    </row>
    <row r="7">
      <c r="A7" s="12" t="n">
        <v>46279</v>
      </c>
      <c r="B7" s="13" t="inlineStr">
        <is>
          <t>Kavita Joshi</t>
        </is>
      </c>
      <c r="C7" s="14" t="inlineStr">
        <is>
          <t>9876500066</t>
        </is>
      </c>
      <c r="D7" s="13" t="inlineStr">
        <is>
          <t>Walk-in</t>
        </is>
      </c>
      <c r="E7" s="13" t="inlineStr">
        <is>
          <t>3 BHK, ready to move</t>
        </is>
      </c>
      <c r="F7" s="15" t="n">
        <v>11000000</v>
      </c>
      <c r="G7" s="13" t="inlineStr">
        <is>
          <t>Won</t>
        </is>
      </c>
      <c r="H7" s="12" t="n">
        <v>46296</v>
      </c>
      <c r="I7" s="12" t="n"/>
      <c r="J7" s="13" t="inlineStr">
        <is>
          <t>SAMPLE: booked</t>
        </is>
      </c>
      <c r="K7" s="7">
        <f>IF(B7="","",IF(H7="",TODAY()-A7,TODAY()-H7))</f>
        <v/>
      </c>
      <c r="L7" s="7">
        <f>IF(B7="","",IF(OR(G7="Won",G7="Lost"),"Closed",IF(AND(I7&lt;&gt;"",I7&lt;TODAY()),"OVERDUE",IF(K7&gt;=3,"Follow up","On track"))))</f>
        <v/>
      </c>
      <c r="M7" s="7">
        <f>IF(B7="","",IF(OR(G7="Won",G7="Lost"),"",IF(OR(G7="Negotiation",G7="Visited"),"Hot",IF(OR(G7="Site visit booked",K7&lt;=2),"Warm","Cold"))))</f>
        <v/>
      </c>
      <c r="N7" s="7">
        <f>IF(OR(B7="",O7=""),"",HYPERLINK("https://wa.me/"&amp;O7&amp;"?text="&amp;SUBSTITUTE("Hi "&amp;B7&amp;", just checking in about "&amp;IF(E7="","the property",E7)&amp;". Can I help with anything or arrange a visit?"," ","%20"),"Message " &amp; B7))</f>
        <v/>
      </c>
      <c r="O7" s="7">
        <f>IF(C7="","",IF(LEN(SUBSTITUTE(SUBSTITUTE(SUBSTITUTE(C7&amp;"","+","")," ",""),"-",""))=10,"91","")&amp;SUBSTITUTE(SUBSTITUTE(SUBSTITUTE(C7&amp;"","+","")," ",""),"-",""))</f>
        <v/>
      </c>
    </row>
    <row r="8">
      <c r="A8" s="12" t="n"/>
      <c r="B8" s="13" t="n"/>
      <c r="C8" s="14" t="n"/>
      <c r="D8" s="13" t="n"/>
      <c r="E8" s="13" t="n"/>
      <c r="F8" s="15" t="n"/>
      <c r="G8" s="13" t="n"/>
      <c r="H8" s="12" t="n"/>
      <c r="I8" s="12" t="n"/>
      <c r="J8" s="13" t="n"/>
      <c r="K8" s="7">
        <f>IF(B8="","",IF(H8="",TODAY()-A8,TODAY()-H8))</f>
        <v/>
      </c>
      <c r="L8" s="7">
        <f>IF(B8="","",IF(OR(G8="Won",G8="Lost"),"Closed",IF(AND(I8&lt;&gt;"",I8&lt;TODAY()),"OVERDUE",IF(K8&gt;=3,"Follow up","On track"))))</f>
        <v/>
      </c>
      <c r="M8" s="7">
        <f>IF(B8="","",IF(OR(G8="Won",G8="Lost"),"",IF(OR(G8="Negotiation",G8="Visited"),"Hot",IF(OR(G8="Site visit booked",K8&lt;=2),"Warm","Cold"))))</f>
        <v/>
      </c>
      <c r="N8" s="7">
        <f>IF(OR(B8="",O8=""),"",HYPERLINK("https://wa.me/"&amp;O8&amp;"?text="&amp;SUBSTITUTE("Hi "&amp;B8&amp;", just checking in about "&amp;IF(E8="","the property",E8)&amp;". Can I help with anything or arrange a visit?"," ","%20"),"Message " &amp; B8))</f>
        <v/>
      </c>
      <c r="O8" s="7">
        <f>IF(C8="","",IF(LEN(SUBSTITUTE(SUBSTITUTE(SUBSTITUTE(C8&amp;"","+","")," ",""),"-",""))=10,"91","")&amp;SUBSTITUTE(SUBSTITUTE(SUBSTITUTE(C8&amp;"","+","")," ",""),"-",""))</f>
        <v/>
      </c>
    </row>
    <row r="9">
      <c r="A9" s="12" t="n"/>
      <c r="B9" s="13" t="n"/>
      <c r="C9" s="14" t="n"/>
      <c r="D9" s="13" t="n"/>
      <c r="E9" s="13" t="n"/>
      <c r="F9" s="15" t="n"/>
      <c r="G9" s="13" t="n"/>
      <c r="H9" s="12" t="n"/>
      <c r="I9" s="12" t="n"/>
      <c r="J9" s="13" t="n"/>
      <c r="K9" s="7">
        <f>IF(B9="","",IF(H9="",TODAY()-A9,TODAY()-H9))</f>
        <v/>
      </c>
      <c r="L9" s="7">
        <f>IF(B9="","",IF(OR(G9="Won",G9="Lost"),"Closed",IF(AND(I9&lt;&gt;"",I9&lt;TODAY()),"OVERDUE",IF(K9&gt;=3,"Follow up","On track"))))</f>
        <v/>
      </c>
      <c r="M9" s="7">
        <f>IF(B9="","",IF(OR(G9="Won",G9="Lost"),"",IF(OR(G9="Negotiation",G9="Visited"),"Hot",IF(OR(G9="Site visit booked",K9&lt;=2),"Warm","Cold"))))</f>
        <v/>
      </c>
      <c r="N9" s="7">
        <f>IF(OR(B9="",O9=""),"",HYPERLINK("https://wa.me/"&amp;O9&amp;"?text="&amp;SUBSTITUTE("Hi "&amp;B9&amp;", just checking in about "&amp;IF(E9="","the property",E9)&amp;". Can I help with anything or arrange a visit?"," ","%20"),"Message " &amp; B9))</f>
        <v/>
      </c>
      <c r="O9" s="7">
        <f>IF(C9="","",IF(LEN(SUBSTITUTE(SUBSTITUTE(SUBSTITUTE(C9&amp;"","+","")," ",""),"-",""))=10,"91","")&amp;SUBSTITUTE(SUBSTITUTE(SUBSTITUTE(C9&amp;"","+","")," ",""),"-",""))</f>
        <v/>
      </c>
    </row>
    <row r="10">
      <c r="A10" s="12" t="n"/>
      <c r="B10" s="13" t="n"/>
      <c r="C10" s="14" t="n"/>
      <c r="D10" s="13" t="n"/>
      <c r="E10" s="13" t="n"/>
      <c r="F10" s="15" t="n"/>
      <c r="G10" s="13" t="n"/>
      <c r="H10" s="12" t="n"/>
      <c r="I10" s="12" t="n"/>
      <c r="J10" s="13" t="n"/>
      <c r="K10" s="7">
        <f>IF(B10="","",IF(H10="",TODAY()-A10,TODAY()-H10))</f>
        <v/>
      </c>
      <c r="L10" s="7">
        <f>IF(B10="","",IF(OR(G10="Won",G10="Lost"),"Closed",IF(AND(I10&lt;&gt;"",I10&lt;TODAY()),"OVERDUE",IF(K10&gt;=3,"Follow up","On track"))))</f>
        <v/>
      </c>
      <c r="M10" s="7">
        <f>IF(B10="","",IF(OR(G10="Won",G10="Lost"),"",IF(OR(G10="Negotiation",G10="Visited"),"Hot",IF(OR(G10="Site visit booked",K10&lt;=2),"Warm","Cold"))))</f>
        <v/>
      </c>
      <c r="N10" s="7">
        <f>IF(OR(B10="",O10=""),"",HYPERLINK("https://wa.me/"&amp;O10&amp;"?text="&amp;SUBSTITUTE("Hi "&amp;B10&amp;", just checking in about "&amp;IF(E10="","the property",E10)&amp;". Can I help with anything or arrange a visit?"," ","%20"),"Message " &amp; B10))</f>
        <v/>
      </c>
      <c r="O10" s="7">
        <f>IF(C10="","",IF(LEN(SUBSTITUTE(SUBSTITUTE(SUBSTITUTE(C10&amp;"","+","")," ",""),"-",""))=10,"91","")&amp;SUBSTITUTE(SUBSTITUTE(SUBSTITUTE(C10&amp;"","+","")," ",""),"-",""))</f>
        <v/>
      </c>
    </row>
    <row r="11">
      <c r="A11" s="12" t="n"/>
      <c r="B11" s="13" t="n"/>
      <c r="C11" s="14" t="n"/>
      <c r="D11" s="13" t="n"/>
      <c r="E11" s="13" t="n"/>
      <c r="F11" s="15" t="n"/>
      <c r="G11" s="13" t="n"/>
      <c r="H11" s="12" t="n"/>
      <c r="I11" s="12" t="n"/>
      <c r="J11" s="13" t="n"/>
      <c r="K11" s="7">
        <f>IF(B11="","",IF(H11="",TODAY()-A11,TODAY()-H11))</f>
        <v/>
      </c>
      <c r="L11" s="7">
        <f>IF(B11="","",IF(OR(G11="Won",G11="Lost"),"Closed",IF(AND(I11&lt;&gt;"",I11&lt;TODAY()),"OVERDUE",IF(K11&gt;=3,"Follow up","On track"))))</f>
        <v/>
      </c>
      <c r="M11" s="7">
        <f>IF(B11="","",IF(OR(G11="Won",G11="Lost"),"",IF(OR(G11="Negotiation",G11="Visited"),"Hot",IF(OR(G11="Site visit booked",K11&lt;=2),"Warm","Cold"))))</f>
        <v/>
      </c>
      <c r="N11" s="7">
        <f>IF(OR(B11="",O11=""),"",HYPERLINK("https://wa.me/"&amp;O11&amp;"?text="&amp;SUBSTITUTE("Hi "&amp;B11&amp;", just checking in about "&amp;IF(E11="","the property",E11)&amp;". Can I help with anything or arrange a visit?"," ","%20"),"Message " &amp; B11))</f>
        <v/>
      </c>
      <c r="O11" s="7">
        <f>IF(C11="","",IF(LEN(SUBSTITUTE(SUBSTITUTE(SUBSTITUTE(C11&amp;"","+","")," ",""),"-",""))=10,"91","")&amp;SUBSTITUTE(SUBSTITUTE(SUBSTITUTE(C11&amp;"","+","")," ",""),"-",""))</f>
        <v/>
      </c>
    </row>
    <row r="12">
      <c r="A12" s="12" t="n"/>
      <c r="B12" s="13" t="n"/>
      <c r="C12" s="14" t="n"/>
      <c r="D12" s="13" t="n"/>
      <c r="E12" s="13" t="n"/>
      <c r="F12" s="15" t="n"/>
      <c r="G12" s="13" t="n"/>
      <c r="H12" s="12" t="n"/>
      <c r="I12" s="12" t="n"/>
      <c r="J12" s="13" t="n"/>
      <c r="K12" s="7">
        <f>IF(B12="","",IF(H12="",TODAY()-A12,TODAY()-H12))</f>
        <v/>
      </c>
      <c r="L12" s="7">
        <f>IF(B12="","",IF(OR(G12="Won",G12="Lost"),"Closed",IF(AND(I12&lt;&gt;"",I12&lt;TODAY()),"OVERDUE",IF(K12&gt;=3,"Follow up","On track"))))</f>
        <v/>
      </c>
      <c r="M12" s="7">
        <f>IF(B12="","",IF(OR(G12="Won",G12="Lost"),"",IF(OR(G12="Negotiation",G12="Visited"),"Hot",IF(OR(G12="Site visit booked",K12&lt;=2),"Warm","Cold"))))</f>
        <v/>
      </c>
      <c r="N12" s="7">
        <f>IF(OR(B12="",O12=""),"",HYPERLINK("https://wa.me/"&amp;O12&amp;"?text="&amp;SUBSTITUTE("Hi "&amp;B12&amp;", just checking in about "&amp;IF(E12="","the property",E12)&amp;". Can I help with anything or arrange a visit?"," ","%20"),"Message " &amp; B12))</f>
        <v/>
      </c>
      <c r="O12" s="7">
        <f>IF(C12="","",IF(LEN(SUBSTITUTE(SUBSTITUTE(SUBSTITUTE(C12&amp;"","+","")," ",""),"-",""))=10,"91","")&amp;SUBSTITUTE(SUBSTITUTE(SUBSTITUTE(C12&amp;"","+","")," ",""),"-",""))</f>
        <v/>
      </c>
    </row>
    <row r="13">
      <c r="A13" s="12" t="n"/>
      <c r="B13" s="13" t="n"/>
      <c r="C13" s="14" t="n"/>
      <c r="D13" s="13" t="n"/>
      <c r="E13" s="13" t="n"/>
      <c r="F13" s="15" t="n"/>
      <c r="G13" s="13" t="n"/>
      <c r="H13" s="12" t="n"/>
      <c r="I13" s="12" t="n"/>
      <c r="J13" s="13" t="n"/>
      <c r="K13" s="7">
        <f>IF(B13="","",IF(H13="",TODAY()-A13,TODAY()-H13))</f>
        <v/>
      </c>
      <c r="L13" s="7">
        <f>IF(B13="","",IF(OR(G13="Won",G13="Lost"),"Closed",IF(AND(I13&lt;&gt;"",I13&lt;TODAY()),"OVERDUE",IF(K13&gt;=3,"Follow up","On track"))))</f>
        <v/>
      </c>
      <c r="M13" s="7">
        <f>IF(B13="","",IF(OR(G13="Won",G13="Lost"),"",IF(OR(G13="Negotiation",G13="Visited"),"Hot",IF(OR(G13="Site visit booked",K13&lt;=2),"Warm","Cold"))))</f>
        <v/>
      </c>
      <c r="N13" s="7">
        <f>IF(OR(B13="",O13=""),"",HYPERLINK("https://wa.me/"&amp;O13&amp;"?text="&amp;SUBSTITUTE("Hi "&amp;B13&amp;", just checking in about "&amp;IF(E13="","the property",E13)&amp;". Can I help with anything or arrange a visit?"," ","%20"),"Message " &amp; B13))</f>
        <v/>
      </c>
      <c r="O13" s="7">
        <f>IF(C13="","",IF(LEN(SUBSTITUTE(SUBSTITUTE(SUBSTITUTE(C13&amp;"","+","")," ",""),"-",""))=10,"91","")&amp;SUBSTITUTE(SUBSTITUTE(SUBSTITUTE(C13&amp;"","+","")," ",""),"-",""))</f>
        <v/>
      </c>
    </row>
    <row r="14">
      <c r="A14" s="12" t="n"/>
      <c r="B14" s="13" t="n"/>
      <c r="C14" s="14" t="n"/>
      <c r="D14" s="13" t="n"/>
      <c r="E14" s="13" t="n"/>
      <c r="F14" s="15" t="n"/>
      <c r="G14" s="13" t="n"/>
      <c r="H14" s="12" t="n"/>
      <c r="I14" s="12" t="n"/>
      <c r="J14" s="13" t="n"/>
      <c r="K14" s="7">
        <f>IF(B14="","",IF(H14="",TODAY()-A14,TODAY()-H14))</f>
        <v/>
      </c>
      <c r="L14" s="7">
        <f>IF(B14="","",IF(OR(G14="Won",G14="Lost"),"Closed",IF(AND(I14&lt;&gt;"",I14&lt;TODAY()),"OVERDUE",IF(K14&gt;=3,"Follow up","On track"))))</f>
        <v/>
      </c>
      <c r="M14" s="7">
        <f>IF(B14="","",IF(OR(G14="Won",G14="Lost"),"",IF(OR(G14="Negotiation",G14="Visited"),"Hot",IF(OR(G14="Site visit booked",K14&lt;=2),"Warm","Cold"))))</f>
        <v/>
      </c>
      <c r="N14" s="7">
        <f>IF(OR(B14="",O14=""),"",HYPERLINK("https://wa.me/"&amp;O14&amp;"?text="&amp;SUBSTITUTE("Hi "&amp;B14&amp;", just checking in about "&amp;IF(E14="","the property",E14)&amp;". Can I help with anything or arrange a visit?"," ","%20"),"Message " &amp; B14))</f>
        <v/>
      </c>
      <c r="O14" s="7">
        <f>IF(C14="","",IF(LEN(SUBSTITUTE(SUBSTITUTE(SUBSTITUTE(C14&amp;"","+","")," ",""),"-",""))=10,"91","")&amp;SUBSTITUTE(SUBSTITUTE(SUBSTITUTE(C14&amp;"","+","")," ",""),"-",""))</f>
        <v/>
      </c>
    </row>
    <row r="15">
      <c r="A15" s="12" t="n"/>
      <c r="B15" s="13" t="n"/>
      <c r="C15" s="14" t="n"/>
      <c r="D15" s="13" t="n"/>
      <c r="E15" s="13" t="n"/>
      <c r="F15" s="15" t="n"/>
      <c r="G15" s="13" t="n"/>
      <c r="H15" s="12" t="n"/>
      <c r="I15" s="12" t="n"/>
      <c r="J15" s="13" t="n"/>
      <c r="K15" s="7">
        <f>IF(B15="","",IF(H15="",TODAY()-A15,TODAY()-H15))</f>
        <v/>
      </c>
      <c r="L15" s="7">
        <f>IF(B15="","",IF(OR(G15="Won",G15="Lost"),"Closed",IF(AND(I15&lt;&gt;"",I15&lt;TODAY()),"OVERDUE",IF(K15&gt;=3,"Follow up","On track"))))</f>
        <v/>
      </c>
      <c r="M15" s="7">
        <f>IF(B15="","",IF(OR(G15="Won",G15="Lost"),"",IF(OR(G15="Negotiation",G15="Visited"),"Hot",IF(OR(G15="Site visit booked",K15&lt;=2),"Warm","Cold"))))</f>
        <v/>
      </c>
      <c r="N15" s="7">
        <f>IF(OR(B15="",O15=""),"",HYPERLINK("https://wa.me/"&amp;O15&amp;"?text="&amp;SUBSTITUTE("Hi "&amp;B15&amp;", just checking in about "&amp;IF(E15="","the property",E15)&amp;". Can I help with anything or arrange a visit?"," ","%20"),"Message " &amp; B15))</f>
        <v/>
      </c>
      <c r="O15" s="7">
        <f>IF(C15="","",IF(LEN(SUBSTITUTE(SUBSTITUTE(SUBSTITUTE(C15&amp;"","+","")," ",""),"-",""))=10,"91","")&amp;SUBSTITUTE(SUBSTITUTE(SUBSTITUTE(C15&amp;"","+","")," ",""),"-",""))</f>
        <v/>
      </c>
    </row>
    <row r="16">
      <c r="A16" s="12" t="n"/>
      <c r="B16" s="13" t="n"/>
      <c r="C16" s="14" t="n"/>
      <c r="D16" s="13" t="n"/>
      <c r="E16" s="13" t="n"/>
      <c r="F16" s="15" t="n"/>
      <c r="G16" s="13" t="n"/>
      <c r="H16" s="12" t="n"/>
      <c r="I16" s="12" t="n"/>
      <c r="J16" s="13" t="n"/>
      <c r="K16" s="7">
        <f>IF(B16="","",IF(H16="",TODAY()-A16,TODAY()-H16))</f>
        <v/>
      </c>
      <c r="L16" s="7">
        <f>IF(B16="","",IF(OR(G16="Won",G16="Lost"),"Closed",IF(AND(I16&lt;&gt;"",I16&lt;TODAY()),"OVERDUE",IF(K16&gt;=3,"Follow up","On track"))))</f>
        <v/>
      </c>
      <c r="M16" s="7">
        <f>IF(B16="","",IF(OR(G16="Won",G16="Lost"),"",IF(OR(G16="Negotiation",G16="Visited"),"Hot",IF(OR(G16="Site visit booked",K16&lt;=2),"Warm","Cold"))))</f>
        <v/>
      </c>
      <c r="N16" s="7">
        <f>IF(OR(B16="",O16=""),"",HYPERLINK("https://wa.me/"&amp;O16&amp;"?text="&amp;SUBSTITUTE("Hi "&amp;B16&amp;", just checking in about "&amp;IF(E16="","the property",E16)&amp;". Can I help with anything or arrange a visit?"," ","%20"),"Message " &amp; B16))</f>
        <v/>
      </c>
      <c r="O16" s="7">
        <f>IF(C16="","",IF(LEN(SUBSTITUTE(SUBSTITUTE(SUBSTITUTE(C16&amp;"","+","")," ",""),"-",""))=10,"91","")&amp;SUBSTITUTE(SUBSTITUTE(SUBSTITUTE(C16&amp;"","+","")," ",""),"-",""))</f>
        <v/>
      </c>
    </row>
    <row r="17">
      <c r="A17" s="12" t="n"/>
      <c r="B17" s="13" t="n"/>
      <c r="C17" s="14" t="n"/>
      <c r="D17" s="13" t="n"/>
      <c r="E17" s="13" t="n"/>
      <c r="F17" s="15" t="n"/>
      <c r="G17" s="13" t="n"/>
      <c r="H17" s="12" t="n"/>
      <c r="I17" s="12" t="n"/>
      <c r="J17" s="13" t="n"/>
      <c r="K17" s="7">
        <f>IF(B17="","",IF(H17="",TODAY()-A17,TODAY()-H17))</f>
        <v/>
      </c>
      <c r="L17" s="7">
        <f>IF(B17="","",IF(OR(G17="Won",G17="Lost"),"Closed",IF(AND(I17&lt;&gt;"",I17&lt;TODAY()),"OVERDUE",IF(K17&gt;=3,"Follow up","On track"))))</f>
        <v/>
      </c>
      <c r="M17" s="7">
        <f>IF(B17="","",IF(OR(G17="Won",G17="Lost"),"",IF(OR(G17="Negotiation",G17="Visited"),"Hot",IF(OR(G17="Site visit booked",K17&lt;=2),"Warm","Cold"))))</f>
        <v/>
      </c>
      <c r="N17" s="7">
        <f>IF(OR(B17="",O17=""),"",HYPERLINK("https://wa.me/"&amp;O17&amp;"?text="&amp;SUBSTITUTE("Hi "&amp;B17&amp;", just checking in about "&amp;IF(E17="","the property",E17)&amp;". Can I help with anything or arrange a visit?"," ","%20"),"Message " &amp; B17))</f>
        <v/>
      </c>
      <c r="O17" s="7">
        <f>IF(C17="","",IF(LEN(SUBSTITUTE(SUBSTITUTE(SUBSTITUTE(C17&amp;"","+","")," ",""),"-",""))=10,"91","")&amp;SUBSTITUTE(SUBSTITUTE(SUBSTITUTE(C17&amp;"","+","")," ",""),"-",""))</f>
        <v/>
      </c>
    </row>
    <row r="18">
      <c r="A18" s="12" t="n"/>
      <c r="B18" s="13" t="n"/>
      <c r="C18" s="14" t="n"/>
      <c r="D18" s="13" t="n"/>
      <c r="E18" s="13" t="n"/>
      <c r="F18" s="15" t="n"/>
      <c r="G18" s="13" t="n"/>
      <c r="H18" s="12" t="n"/>
      <c r="I18" s="12" t="n"/>
      <c r="J18" s="13" t="n"/>
      <c r="K18" s="7">
        <f>IF(B18="","",IF(H18="",TODAY()-A18,TODAY()-H18))</f>
        <v/>
      </c>
      <c r="L18" s="7">
        <f>IF(B18="","",IF(OR(G18="Won",G18="Lost"),"Closed",IF(AND(I18&lt;&gt;"",I18&lt;TODAY()),"OVERDUE",IF(K18&gt;=3,"Follow up","On track"))))</f>
        <v/>
      </c>
      <c r="M18" s="7">
        <f>IF(B18="","",IF(OR(G18="Won",G18="Lost"),"",IF(OR(G18="Negotiation",G18="Visited"),"Hot",IF(OR(G18="Site visit booked",K18&lt;=2),"Warm","Cold"))))</f>
        <v/>
      </c>
      <c r="N18" s="7">
        <f>IF(OR(B18="",O18=""),"",HYPERLINK("https://wa.me/"&amp;O18&amp;"?text="&amp;SUBSTITUTE("Hi "&amp;B18&amp;", just checking in about "&amp;IF(E18="","the property",E18)&amp;". Can I help with anything or arrange a visit?"," ","%20"),"Message " &amp; B18))</f>
        <v/>
      </c>
      <c r="O18" s="7">
        <f>IF(C18="","",IF(LEN(SUBSTITUTE(SUBSTITUTE(SUBSTITUTE(C18&amp;"","+","")," ",""),"-",""))=10,"91","")&amp;SUBSTITUTE(SUBSTITUTE(SUBSTITUTE(C18&amp;"","+","")," ",""),"-",""))</f>
        <v/>
      </c>
    </row>
    <row r="19">
      <c r="A19" s="12" t="n"/>
      <c r="B19" s="13" t="n"/>
      <c r="C19" s="14" t="n"/>
      <c r="D19" s="13" t="n"/>
      <c r="E19" s="13" t="n"/>
      <c r="F19" s="15" t="n"/>
      <c r="G19" s="13" t="n"/>
      <c r="H19" s="12" t="n"/>
      <c r="I19" s="12" t="n"/>
      <c r="J19" s="13" t="n"/>
      <c r="K19" s="7">
        <f>IF(B19="","",IF(H19="",TODAY()-A19,TODAY()-H19))</f>
        <v/>
      </c>
      <c r="L19" s="7">
        <f>IF(B19="","",IF(OR(G19="Won",G19="Lost"),"Closed",IF(AND(I19&lt;&gt;"",I19&lt;TODAY()),"OVERDUE",IF(K19&gt;=3,"Follow up","On track"))))</f>
        <v/>
      </c>
      <c r="M19" s="7">
        <f>IF(B19="","",IF(OR(G19="Won",G19="Lost"),"",IF(OR(G19="Negotiation",G19="Visited"),"Hot",IF(OR(G19="Site visit booked",K19&lt;=2),"Warm","Cold"))))</f>
        <v/>
      </c>
      <c r="N19" s="7">
        <f>IF(OR(B19="",O19=""),"",HYPERLINK("https://wa.me/"&amp;O19&amp;"?text="&amp;SUBSTITUTE("Hi "&amp;B19&amp;", just checking in about "&amp;IF(E19="","the property",E19)&amp;". Can I help with anything or arrange a visit?"," ","%20"),"Message " &amp; B19))</f>
        <v/>
      </c>
      <c r="O19" s="7">
        <f>IF(C19="","",IF(LEN(SUBSTITUTE(SUBSTITUTE(SUBSTITUTE(C19&amp;"","+","")," ",""),"-",""))=10,"91","")&amp;SUBSTITUTE(SUBSTITUTE(SUBSTITUTE(C19&amp;"","+","")," ",""),"-",""))</f>
        <v/>
      </c>
    </row>
    <row r="20">
      <c r="A20" s="12" t="n"/>
      <c r="B20" s="13" t="n"/>
      <c r="C20" s="14" t="n"/>
      <c r="D20" s="13" t="n"/>
      <c r="E20" s="13" t="n"/>
      <c r="F20" s="15" t="n"/>
      <c r="G20" s="13" t="n"/>
      <c r="H20" s="12" t="n"/>
      <c r="I20" s="12" t="n"/>
      <c r="J20" s="13" t="n"/>
      <c r="K20" s="7">
        <f>IF(B20="","",IF(H20="",TODAY()-A20,TODAY()-H20))</f>
        <v/>
      </c>
      <c r="L20" s="7">
        <f>IF(B20="","",IF(OR(G20="Won",G20="Lost"),"Closed",IF(AND(I20&lt;&gt;"",I20&lt;TODAY()),"OVERDUE",IF(K20&gt;=3,"Follow up","On track"))))</f>
        <v/>
      </c>
      <c r="M20" s="7">
        <f>IF(B20="","",IF(OR(G20="Won",G20="Lost"),"",IF(OR(G20="Negotiation",G20="Visited"),"Hot",IF(OR(G20="Site visit booked",K20&lt;=2),"Warm","Cold"))))</f>
        <v/>
      </c>
      <c r="N20" s="7">
        <f>IF(OR(B20="",O20=""),"",HYPERLINK("https://wa.me/"&amp;O20&amp;"?text="&amp;SUBSTITUTE("Hi "&amp;B20&amp;", just checking in about "&amp;IF(E20="","the property",E20)&amp;". Can I help with anything or arrange a visit?"," ","%20"),"Message " &amp; B20))</f>
        <v/>
      </c>
      <c r="O20" s="7">
        <f>IF(C20="","",IF(LEN(SUBSTITUTE(SUBSTITUTE(SUBSTITUTE(C20&amp;"","+","")," ",""),"-",""))=10,"91","")&amp;SUBSTITUTE(SUBSTITUTE(SUBSTITUTE(C20&amp;"","+","")," ",""),"-",""))</f>
        <v/>
      </c>
    </row>
    <row r="21">
      <c r="A21" s="12" t="n"/>
      <c r="B21" s="13" t="n"/>
      <c r="C21" s="14" t="n"/>
      <c r="D21" s="13" t="n"/>
      <c r="E21" s="13" t="n"/>
      <c r="F21" s="15" t="n"/>
      <c r="G21" s="13" t="n"/>
      <c r="H21" s="12" t="n"/>
      <c r="I21" s="12" t="n"/>
      <c r="J21" s="13" t="n"/>
      <c r="K21" s="7">
        <f>IF(B21="","",IF(H21="",TODAY()-A21,TODAY()-H21))</f>
        <v/>
      </c>
      <c r="L21" s="7">
        <f>IF(B21="","",IF(OR(G21="Won",G21="Lost"),"Closed",IF(AND(I21&lt;&gt;"",I21&lt;TODAY()),"OVERDUE",IF(K21&gt;=3,"Follow up","On track"))))</f>
        <v/>
      </c>
      <c r="M21" s="7">
        <f>IF(B21="","",IF(OR(G21="Won",G21="Lost"),"",IF(OR(G21="Negotiation",G21="Visited"),"Hot",IF(OR(G21="Site visit booked",K21&lt;=2),"Warm","Cold"))))</f>
        <v/>
      </c>
      <c r="N21" s="7">
        <f>IF(OR(B21="",O21=""),"",HYPERLINK("https://wa.me/"&amp;O21&amp;"?text="&amp;SUBSTITUTE("Hi "&amp;B21&amp;", just checking in about "&amp;IF(E21="","the property",E21)&amp;". Can I help with anything or arrange a visit?"," ","%20"),"Message " &amp; B21))</f>
        <v/>
      </c>
      <c r="O21" s="7">
        <f>IF(C21="","",IF(LEN(SUBSTITUTE(SUBSTITUTE(SUBSTITUTE(C21&amp;"","+","")," ",""),"-",""))=10,"91","")&amp;SUBSTITUTE(SUBSTITUTE(SUBSTITUTE(C21&amp;"","+","")," ",""),"-",""))</f>
        <v/>
      </c>
    </row>
    <row r="22">
      <c r="A22" s="12" t="n"/>
      <c r="B22" s="13" t="n"/>
      <c r="C22" s="14" t="n"/>
      <c r="D22" s="13" t="n"/>
      <c r="E22" s="13" t="n"/>
      <c r="F22" s="15" t="n"/>
      <c r="G22" s="13" t="n"/>
      <c r="H22" s="12" t="n"/>
      <c r="I22" s="12" t="n"/>
      <c r="J22" s="13" t="n"/>
      <c r="K22" s="7">
        <f>IF(B22="","",IF(H22="",TODAY()-A22,TODAY()-H22))</f>
        <v/>
      </c>
      <c r="L22" s="7">
        <f>IF(B22="","",IF(OR(G22="Won",G22="Lost"),"Closed",IF(AND(I22&lt;&gt;"",I22&lt;TODAY()),"OVERDUE",IF(K22&gt;=3,"Follow up","On track"))))</f>
        <v/>
      </c>
      <c r="M22" s="7">
        <f>IF(B22="","",IF(OR(G22="Won",G22="Lost"),"",IF(OR(G22="Negotiation",G22="Visited"),"Hot",IF(OR(G22="Site visit booked",K22&lt;=2),"Warm","Cold"))))</f>
        <v/>
      </c>
      <c r="N22" s="7">
        <f>IF(OR(B22="",O22=""),"",HYPERLINK("https://wa.me/"&amp;O22&amp;"?text="&amp;SUBSTITUTE("Hi "&amp;B22&amp;", just checking in about "&amp;IF(E22="","the property",E22)&amp;". Can I help with anything or arrange a visit?"," ","%20"),"Message " &amp; B22))</f>
        <v/>
      </c>
      <c r="O22" s="7">
        <f>IF(C22="","",IF(LEN(SUBSTITUTE(SUBSTITUTE(SUBSTITUTE(C22&amp;"","+","")," ",""),"-",""))=10,"91","")&amp;SUBSTITUTE(SUBSTITUTE(SUBSTITUTE(C22&amp;"","+","")," ",""),"-",""))</f>
        <v/>
      </c>
    </row>
    <row r="23">
      <c r="A23" s="12" t="n"/>
      <c r="B23" s="13" t="n"/>
      <c r="C23" s="14" t="n"/>
      <c r="D23" s="13" t="n"/>
      <c r="E23" s="13" t="n"/>
      <c r="F23" s="15" t="n"/>
      <c r="G23" s="13" t="n"/>
      <c r="H23" s="12" t="n"/>
      <c r="I23" s="12" t="n"/>
      <c r="J23" s="13" t="n"/>
      <c r="K23" s="7">
        <f>IF(B23="","",IF(H23="",TODAY()-A23,TODAY()-H23))</f>
        <v/>
      </c>
      <c r="L23" s="7">
        <f>IF(B23="","",IF(OR(G23="Won",G23="Lost"),"Closed",IF(AND(I23&lt;&gt;"",I23&lt;TODAY()),"OVERDUE",IF(K23&gt;=3,"Follow up","On track"))))</f>
        <v/>
      </c>
      <c r="M23" s="7">
        <f>IF(B23="","",IF(OR(G23="Won",G23="Lost"),"",IF(OR(G23="Negotiation",G23="Visited"),"Hot",IF(OR(G23="Site visit booked",K23&lt;=2),"Warm","Cold"))))</f>
        <v/>
      </c>
      <c r="N23" s="7">
        <f>IF(OR(B23="",O23=""),"",HYPERLINK("https://wa.me/"&amp;O23&amp;"?text="&amp;SUBSTITUTE("Hi "&amp;B23&amp;", just checking in about "&amp;IF(E23="","the property",E23)&amp;". Can I help with anything or arrange a visit?"," ","%20"),"Message " &amp; B23))</f>
        <v/>
      </c>
      <c r="O23" s="7">
        <f>IF(C23="","",IF(LEN(SUBSTITUTE(SUBSTITUTE(SUBSTITUTE(C23&amp;"","+","")," ",""),"-",""))=10,"91","")&amp;SUBSTITUTE(SUBSTITUTE(SUBSTITUTE(C23&amp;"","+","")," ",""),"-",""))</f>
        <v/>
      </c>
    </row>
    <row r="24">
      <c r="A24" s="12" t="n"/>
      <c r="B24" s="13" t="n"/>
      <c r="C24" s="14" t="n"/>
      <c r="D24" s="13" t="n"/>
      <c r="E24" s="13" t="n"/>
      <c r="F24" s="15" t="n"/>
      <c r="G24" s="13" t="n"/>
      <c r="H24" s="12" t="n"/>
      <c r="I24" s="12" t="n"/>
      <c r="J24" s="13" t="n"/>
      <c r="K24" s="7">
        <f>IF(B24="","",IF(H24="",TODAY()-A24,TODAY()-H24))</f>
        <v/>
      </c>
      <c r="L24" s="7">
        <f>IF(B24="","",IF(OR(G24="Won",G24="Lost"),"Closed",IF(AND(I24&lt;&gt;"",I24&lt;TODAY()),"OVERDUE",IF(K24&gt;=3,"Follow up","On track"))))</f>
        <v/>
      </c>
      <c r="M24" s="7">
        <f>IF(B24="","",IF(OR(G24="Won",G24="Lost"),"",IF(OR(G24="Negotiation",G24="Visited"),"Hot",IF(OR(G24="Site visit booked",K24&lt;=2),"Warm","Cold"))))</f>
        <v/>
      </c>
      <c r="N24" s="7">
        <f>IF(OR(B24="",O24=""),"",HYPERLINK("https://wa.me/"&amp;O24&amp;"?text="&amp;SUBSTITUTE("Hi "&amp;B24&amp;", just checking in about "&amp;IF(E24="","the property",E24)&amp;". Can I help with anything or arrange a visit?"," ","%20"),"Message " &amp; B24))</f>
        <v/>
      </c>
      <c r="O24" s="7">
        <f>IF(C24="","",IF(LEN(SUBSTITUTE(SUBSTITUTE(SUBSTITUTE(C24&amp;"","+","")," ",""),"-",""))=10,"91","")&amp;SUBSTITUTE(SUBSTITUTE(SUBSTITUTE(C24&amp;"","+","")," ",""),"-",""))</f>
        <v/>
      </c>
    </row>
    <row r="25">
      <c r="A25" s="12" t="n"/>
      <c r="B25" s="13" t="n"/>
      <c r="C25" s="14" t="n"/>
      <c r="D25" s="13" t="n"/>
      <c r="E25" s="13" t="n"/>
      <c r="F25" s="15" t="n"/>
      <c r="G25" s="13" t="n"/>
      <c r="H25" s="12" t="n"/>
      <c r="I25" s="12" t="n"/>
      <c r="J25" s="13" t="n"/>
      <c r="K25" s="7">
        <f>IF(B25="","",IF(H25="",TODAY()-A25,TODAY()-H25))</f>
        <v/>
      </c>
      <c r="L25" s="7">
        <f>IF(B25="","",IF(OR(G25="Won",G25="Lost"),"Closed",IF(AND(I25&lt;&gt;"",I25&lt;TODAY()),"OVERDUE",IF(K25&gt;=3,"Follow up","On track"))))</f>
        <v/>
      </c>
      <c r="M25" s="7">
        <f>IF(B25="","",IF(OR(G25="Won",G25="Lost"),"",IF(OR(G25="Negotiation",G25="Visited"),"Hot",IF(OR(G25="Site visit booked",K25&lt;=2),"Warm","Cold"))))</f>
        <v/>
      </c>
      <c r="N25" s="7">
        <f>IF(OR(B25="",O25=""),"",HYPERLINK("https://wa.me/"&amp;O25&amp;"?text="&amp;SUBSTITUTE("Hi "&amp;B25&amp;", just checking in about "&amp;IF(E25="","the property",E25)&amp;". Can I help with anything or arrange a visit?"," ","%20"),"Message " &amp; B25))</f>
        <v/>
      </c>
      <c r="O25" s="7">
        <f>IF(C25="","",IF(LEN(SUBSTITUTE(SUBSTITUTE(SUBSTITUTE(C25&amp;"","+","")," ",""),"-",""))=10,"91","")&amp;SUBSTITUTE(SUBSTITUTE(SUBSTITUTE(C25&amp;"","+","")," ",""),"-",""))</f>
        <v/>
      </c>
    </row>
    <row r="26">
      <c r="A26" s="12" t="n"/>
      <c r="B26" s="13" t="n"/>
      <c r="C26" s="14" t="n"/>
      <c r="D26" s="13" t="n"/>
      <c r="E26" s="13" t="n"/>
      <c r="F26" s="15" t="n"/>
      <c r="G26" s="13" t="n"/>
      <c r="H26" s="12" t="n"/>
      <c r="I26" s="12" t="n"/>
      <c r="J26" s="13" t="n"/>
      <c r="K26" s="7">
        <f>IF(B26="","",IF(H26="",TODAY()-A26,TODAY()-H26))</f>
        <v/>
      </c>
      <c r="L26" s="7">
        <f>IF(B26="","",IF(OR(G26="Won",G26="Lost"),"Closed",IF(AND(I26&lt;&gt;"",I26&lt;TODAY()),"OVERDUE",IF(K26&gt;=3,"Follow up","On track"))))</f>
        <v/>
      </c>
      <c r="M26" s="7">
        <f>IF(B26="","",IF(OR(G26="Won",G26="Lost"),"",IF(OR(G26="Negotiation",G26="Visited"),"Hot",IF(OR(G26="Site visit booked",K26&lt;=2),"Warm","Cold"))))</f>
        <v/>
      </c>
      <c r="N26" s="7">
        <f>IF(OR(B26="",O26=""),"",HYPERLINK("https://wa.me/"&amp;O26&amp;"?text="&amp;SUBSTITUTE("Hi "&amp;B26&amp;", just checking in about "&amp;IF(E26="","the property",E26)&amp;". Can I help with anything or arrange a visit?"," ","%20"),"Message " &amp; B26))</f>
        <v/>
      </c>
      <c r="O26" s="7">
        <f>IF(C26="","",IF(LEN(SUBSTITUTE(SUBSTITUTE(SUBSTITUTE(C26&amp;"","+","")," ",""),"-",""))=10,"91","")&amp;SUBSTITUTE(SUBSTITUTE(SUBSTITUTE(C26&amp;"","+","")," ",""),"-",""))</f>
        <v/>
      </c>
    </row>
    <row r="27">
      <c r="A27" s="12" t="n"/>
      <c r="B27" s="13" t="n"/>
      <c r="C27" s="14" t="n"/>
      <c r="D27" s="13" t="n"/>
      <c r="E27" s="13" t="n"/>
      <c r="F27" s="15" t="n"/>
      <c r="G27" s="13" t="n"/>
      <c r="H27" s="12" t="n"/>
      <c r="I27" s="12" t="n"/>
      <c r="J27" s="13" t="n"/>
      <c r="K27" s="7">
        <f>IF(B27="","",IF(H27="",TODAY()-A27,TODAY()-H27))</f>
        <v/>
      </c>
      <c r="L27" s="7">
        <f>IF(B27="","",IF(OR(G27="Won",G27="Lost"),"Closed",IF(AND(I27&lt;&gt;"",I27&lt;TODAY()),"OVERDUE",IF(K27&gt;=3,"Follow up","On track"))))</f>
        <v/>
      </c>
      <c r="M27" s="7">
        <f>IF(B27="","",IF(OR(G27="Won",G27="Lost"),"",IF(OR(G27="Negotiation",G27="Visited"),"Hot",IF(OR(G27="Site visit booked",K27&lt;=2),"Warm","Cold"))))</f>
        <v/>
      </c>
      <c r="N27" s="7">
        <f>IF(OR(B27="",O27=""),"",HYPERLINK("https://wa.me/"&amp;O27&amp;"?text="&amp;SUBSTITUTE("Hi "&amp;B27&amp;", just checking in about "&amp;IF(E27="","the property",E27)&amp;". Can I help with anything or arrange a visit?"," ","%20"),"Message " &amp; B27))</f>
        <v/>
      </c>
      <c r="O27" s="7">
        <f>IF(C27="","",IF(LEN(SUBSTITUTE(SUBSTITUTE(SUBSTITUTE(C27&amp;"","+","")," ",""),"-",""))=10,"91","")&amp;SUBSTITUTE(SUBSTITUTE(SUBSTITUTE(C27&amp;"","+","")," ",""),"-",""))</f>
        <v/>
      </c>
    </row>
    <row r="28">
      <c r="A28" s="12" t="n"/>
      <c r="B28" s="13" t="n"/>
      <c r="C28" s="14" t="n"/>
      <c r="D28" s="13" t="n"/>
      <c r="E28" s="13" t="n"/>
      <c r="F28" s="15" t="n"/>
      <c r="G28" s="13" t="n"/>
      <c r="H28" s="12" t="n"/>
      <c r="I28" s="12" t="n"/>
      <c r="J28" s="13" t="n"/>
      <c r="K28" s="7">
        <f>IF(B28="","",IF(H28="",TODAY()-A28,TODAY()-H28))</f>
        <v/>
      </c>
      <c r="L28" s="7">
        <f>IF(B28="","",IF(OR(G28="Won",G28="Lost"),"Closed",IF(AND(I28&lt;&gt;"",I28&lt;TODAY()),"OVERDUE",IF(K28&gt;=3,"Follow up","On track"))))</f>
        <v/>
      </c>
      <c r="M28" s="7">
        <f>IF(B28="","",IF(OR(G28="Won",G28="Lost"),"",IF(OR(G28="Negotiation",G28="Visited"),"Hot",IF(OR(G28="Site visit booked",K28&lt;=2),"Warm","Cold"))))</f>
        <v/>
      </c>
      <c r="N28" s="7">
        <f>IF(OR(B28="",O28=""),"",HYPERLINK("https://wa.me/"&amp;O28&amp;"?text="&amp;SUBSTITUTE("Hi "&amp;B28&amp;", just checking in about "&amp;IF(E28="","the property",E28)&amp;". Can I help with anything or arrange a visit?"," ","%20"),"Message " &amp; B28))</f>
        <v/>
      </c>
      <c r="O28" s="7">
        <f>IF(C28="","",IF(LEN(SUBSTITUTE(SUBSTITUTE(SUBSTITUTE(C28&amp;"","+","")," ",""),"-",""))=10,"91","")&amp;SUBSTITUTE(SUBSTITUTE(SUBSTITUTE(C28&amp;"","+","")," ",""),"-",""))</f>
        <v/>
      </c>
    </row>
    <row r="29">
      <c r="A29" s="12" t="n"/>
      <c r="B29" s="13" t="n"/>
      <c r="C29" s="14" t="n"/>
      <c r="D29" s="13" t="n"/>
      <c r="E29" s="13" t="n"/>
      <c r="F29" s="15" t="n"/>
      <c r="G29" s="13" t="n"/>
      <c r="H29" s="12" t="n"/>
      <c r="I29" s="12" t="n"/>
      <c r="J29" s="13" t="n"/>
      <c r="K29" s="7">
        <f>IF(B29="","",IF(H29="",TODAY()-A29,TODAY()-H29))</f>
        <v/>
      </c>
      <c r="L29" s="7">
        <f>IF(B29="","",IF(OR(G29="Won",G29="Lost"),"Closed",IF(AND(I29&lt;&gt;"",I29&lt;TODAY()),"OVERDUE",IF(K29&gt;=3,"Follow up","On track"))))</f>
        <v/>
      </c>
      <c r="M29" s="7">
        <f>IF(B29="","",IF(OR(G29="Won",G29="Lost"),"",IF(OR(G29="Negotiation",G29="Visited"),"Hot",IF(OR(G29="Site visit booked",K29&lt;=2),"Warm","Cold"))))</f>
        <v/>
      </c>
      <c r="N29" s="7">
        <f>IF(OR(B29="",O29=""),"",HYPERLINK("https://wa.me/"&amp;O29&amp;"?text="&amp;SUBSTITUTE("Hi "&amp;B29&amp;", just checking in about "&amp;IF(E29="","the property",E29)&amp;". Can I help with anything or arrange a visit?"," ","%20"),"Message " &amp; B29))</f>
        <v/>
      </c>
      <c r="O29" s="7">
        <f>IF(C29="","",IF(LEN(SUBSTITUTE(SUBSTITUTE(SUBSTITUTE(C29&amp;"","+","")," ",""),"-",""))=10,"91","")&amp;SUBSTITUTE(SUBSTITUTE(SUBSTITUTE(C29&amp;"","+","")," ",""),"-",""))</f>
        <v/>
      </c>
    </row>
    <row r="30">
      <c r="A30" s="12" t="n"/>
      <c r="B30" s="13" t="n"/>
      <c r="C30" s="14" t="n"/>
      <c r="D30" s="13" t="n"/>
      <c r="E30" s="13" t="n"/>
      <c r="F30" s="15" t="n"/>
      <c r="G30" s="13" t="n"/>
      <c r="H30" s="12" t="n"/>
      <c r="I30" s="12" t="n"/>
      <c r="J30" s="13" t="n"/>
      <c r="K30" s="7">
        <f>IF(B30="","",IF(H30="",TODAY()-A30,TODAY()-H30))</f>
        <v/>
      </c>
      <c r="L30" s="7">
        <f>IF(B30="","",IF(OR(G30="Won",G30="Lost"),"Closed",IF(AND(I30&lt;&gt;"",I30&lt;TODAY()),"OVERDUE",IF(K30&gt;=3,"Follow up","On track"))))</f>
        <v/>
      </c>
      <c r="M30" s="7">
        <f>IF(B30="","",IF(OR(G30="Won",G30="Lost"),"",IF(OR(G30="Negotiation",G30="Visited"),"Hot",IF(OR(G30="Site visit booked",K30&lt;=2),"Warm","Cold"))))</f>
        <v/>
      </c>
      <c r="N30" s="7">
        <f>IF(OR(B30="",O30=""),"",HYPERLINK("https://wa.me/"&amp;O30&amp;"?text="&amp;SUBSTITUTE("Hi "&amp;B30&amp;", just checking in about "&amp;IF(E30="","the property",E30)&amp;". Can I help with anything or arrange a visit?"," ","%20"),"Message " &amp; B30))</f>
        <v/>
      </c>
      <c r="O30" s="7">
        <f>IF(C30="","",IF(LEN(SUBSTITUTE(SUBSTITUTE(SUBSTITUTE(C30&amp;"","+","")," ",""),"-",""))=10,"91","")&amp;SUBSTITUTE(SUBSTITUTE(SUBSTITUTE(C30&amp;"","+","")," ",""),"-",""))</f>
        <v/>
      </c>
    </row>
    <row r="31">
      <c r="A31" s="12" t="n"/>
      <c r="B31" s="13" t="n"/>
      <c r="C31" s="14" t="n"/>
      <c r="D31" s="13" t="n"/>
      <c r="E31" s="13" t="n"/>
      <c r="F31" s="15" t="n"/>
      <c r="G31" s="13" t="n"/>
      <c r="H31" s="12" t="n"/>
      <c r="I31" s="12" t="n"/>
      <c r="J31" s="13" t="n"/>
      <c r="K31" s="7">
        <f>IF(B31="","",IF(H31="",TODAY()-A31,TODAY()-H31))</f>
        <v/>
      </c>
      <c r="L31" s="7">
        <f>IF(B31="","",IF(OR(G31="Won",G31="Lost"),"Closed",IF(AND(I31&lt;&gt;"",I31&lt;TODAY()),"OVERDUE",IF(K31&gt;=3,"Follow up","On track"))))</f>
        <v/>
      </c>
      <c r="M31" s="7">
        <f>IF(B31="","",IF(OR(G31="Won",G31="Lost"),"",IF(OR(G31="Negotiation",G31="Visited"),"Hot",IF(OR(G31="Site visit booked",K31&lt;=2),"Warm","Cold"))))</f>
        <v/>
      </c>
      <c r="N31" s="7">
        <f>IF(OR(B31="",O31=""),"",HYPERLINK("https://wa.me/"&amp;O31&amp;"?text="&amp;SUBSTITUTE("Hi "&amp;B31&amp;", just checking in about "&amp;IF(E31="","the property",E31)&amp;". Can I help with anything or arrange a visit?"," ","%20"),"Message " &amp; B31))</f>
        <v/>
      </c>
      <c r="O31" s="7">
        <f>IF(C31="","",IF(LEN(SUBSTITUTE(SUBSTITUTE(SUBSTITUTE(C31&amp;"","+","")," ",""),"-",""))=10,"91","")&amp;SUBSTITUTE(SUBSTITUTE(SUBSTITUTE(C31&amp;"","+","")," ",""),"-",""))</f>
        <v/>
      </c>
    </row>
    <row r="32">
      <c r="A32" s="12" t="n"/>
      <c r="B32" s="13" t="n"/>
      <c r="C32" s="14" t="n"/>
      <c r="D32" s="13" t="n"/>
      <c r="E32" s="13" t="n"/>
      <c r="F32" s="15" t="n"/>
      <c r="G32" s="13" t="n"/>
      <c r="H32" s="12" t="n"/>
      <c r="I32" s="12" t="n"/>
      <c r="J32" s="13" t="n"/>
      <c r="K32" s="7">
        <f>IF(B32="","",IF(H32="",TODAY()-A32,TODAY()-H32))</f>
        <v/>
      </c>
      <c r="L32" s="7">
        <f>IF(B32="","",IF(OR(G32="Won",G32="Lost"),"Closed",IF(AND(I32&lt;&gt;"",I32&lt;TODAY()),"OVERDUE",IF(K32&gt;=3,"Follow up","On track"))))</f>
        <v/>
      </c>
      <c r="M32" s="7">
        <f>IF(B32="","",IF(OR(G32="Won",G32="Lost"),"",IF(OR(G32="Negotiation",G32="Visited"),"Hot",IF(OR(G32="Site visit booked",K32&lt;=2),"Warm","Cold"))))</f>
        <v/>
      </c>
      <c r="N32" s="7">
        <f>IF(OR(B32="",O32=""),"",HYPERLINK("https://wa.me/"&amp;O32&amp;"?text="&amp;SUBSTITUTE("Hi "&amp;B32&amp;", just checking in about "&amp;IF(E32="","the property",E32)&amp;". Can I help with anything or arrange a visit?"," ","%20"),"Message " &amp; B32))</f>
        <v/>
      </c>
      <c r="O32" s="7">
        <f>IF(C32="","",IF(LEN(SUBSTITUTE(SUBSTITUTE(SUBSTITUTE(C32&amp;"","+","")," ",""),"-",""))=10,"91","")&amp;SUBSTITUTE(SUBSTITUTE(SUBSTITUTE(C32&amp;"","+","")," ",""),"-",""))</f>
        <v/>
      </c>
    </row>
    <row r="33">
      <c r="A33" s="12" t="n"/>
      <c r="B33" s="13" t="n"/>
      <c r="C33" s="14" t="n"/>
      <c r="D33" s="13" t="n"/>
      <c r="E33" s="13" t="n"/>
      <c r="F33" s="15" t="n"/>
      <c r="G33" s="13" t="n"/>
      <c r="H33" s="12" t="n"/>
      <c r="I33" s="12" t="n"/>
      <c r="J33" s="13" t="n"/>
      <c r="K33" s="7">
        <f>IF(B33="","",IF(H33="",TODAY()-A33,TODAY()-H33))</f>
        <v/>
      </c>
      <c r="L33" s="7">
        <f>IF(B33="","",IF(OR(G33="Won",G33="Lost"),"Closed",IF(AND(I33&lt;&gt;"",I33&lt;TODAY()),"OVERDUE",IF(K33&gt;=3,"Follow up","On track"))))</f>
        <v/>
      </c>
      <c r="M33" s="7">
        <f>IF(B33="","",IF(OR(G33="Won",G33="Lost"),"",IF(OR(G33="Negotiation",G33="Visited"),"Hot",IF(OR(G33="Site visit booked",K33&lt;=2),"Warm","Cold"))))</f>
        <v/>
      </c>
      <c r="N33" s="7">
        <f>IF(OR(B33="",O33=""),"",HYPERLINK("https://wa.me/"&amp;O33&amp;"?text="&amp;SUBSTITUTE("Hi "&amp;B33&amp;", just checking in about "&amp;IF(E33="","the property",E33)&amp;". Can I help with anything or arrange a visit?"," ","%20"),"Message " &amp; B33))</f>
        <v/>
      </c>
      <c r="O33" s="7">
        <f>IF(C33="","",IF(LEN(SUBSTITUTE(SUBSTITUTE(SUBSTITUTE(C33&amp;"","+","")," ",""),"-",""))=10,"91","")&amp;SUBSTITUTE(SUBSTITUTE(SUBSTITUTE(C33&amp;"","+","")," ",""),"-",""))</f>
        <v/>
      </c>
    </row>
    <row r="34">
      <c r="A34" s="12" t="n"/>
      <c r="B34" s="13" t="n"/>
      <c r="C34" s="14" t="n"/>
      <c r="D34" s="13" t="n"/>
      <c r="E34" s="13" t="n"/>
      <c r="F34" s="15" t="n"/>
      <c r="G34" s="13" t="n"/>
      <c r="H34" s="12" t="n"/>
      <c r="I34" s="12" t="n"/>
      <c r="J34" s="13" t="n"/>
      <c r="K34" s="7">
        <f>IF(B34="","",IF(H34="",TODAY()-A34,TODAY()-H34))</f>
        <v/>
      </c>
      <c r="L34" s="7">
        <f>IF(B34="","",IF(OR(G34="Won",G34="Lost"),"Closed",IF(AND(I34&lt;&gt;"",I34&lt;TODAY()),"OVERDUE",IF(K34&gt;=3,"Follow up","On track"))))</f>
        <v/>
      </c>
      <c r="M34" s="7">
        <f>IF(B34="","",IF(OR(G34="Won",G34="Lost"),"",IF(OR(G34="Negotiation",G34="Visited"),"Hot",IF(OR(G34="Site visit booked",K34&lt;=2),"Warm","Cold"))))</f>
        <v/>
      </c>
      <c r="N34" s="7">
        <f>IF(OR(B34="",O34=""),"",HYPERLINK("https://wa.me/"&amp;O34&amp;"?text="&amp;SUBSTITUTE("Hi "&amp;B34&amp;", just checking in about "&amp;IF(E34="","the property",E34)&amp;". Can I help with anything or arrange a visit?"," ","%20"),"Message " &amp; B34))</f>
        <v/>
      </c>
      <c r="O34" s="7">
        <f>IF(C34="","",IF(LEN(SUBSTITUTE(SUBSTITUTE(SUBSTITUTE(C34&amp;"","+","")," ",""),"-",""))=10,"91","")&amp;SUBSTITUTE(SUBSTITUTE(SUBSTITUTE(C34&amp;"","+","")," ",""),"-",""))</f>
        <v/>
      </c>
    </row>
    <row r="35">
      <c r="A35" s="12" t="n"/>
      <c r="B35" s="13" t="n"/>
      <c r="C35" s="14" t="n"/>
      <c r="D35" s="13" t="n"/>
      <c r="E35" s="13" t="n"/>
      <c r="F35" s="15" t="n"/>
      <c r="G35" s="13" t="n"/>
      <c r="H35" s="12" t="n"/>
      <c r="I35" s="12" t="n"/>
      <c r="J35" s="13" t="n"/>
      <c r="K35" s="7">
        <f>IF(B35="","",IF(H35="",TODAY()-A35,TODAY()-H35))</f>
        <v/>
      </c>
      <c r="L35" s="7">
        <f>IF(B35="","",IF(OR(G35="Won",G35="Lost"),"Closed",IF(AND(I35&lt;&gt;"",I35&lt;TODAY()),"OVERDUE",IF(K35&gt;=3,"Follow up","On track"))))</f>
        <v/>
      </c>
      <c r="M35" s="7">
        <f>IF(B35="","",IF(OR(G35="Won",G35="Lost"),"",IF(OR(G35="Negotiation",G35="Visited"),"Hot",IF(OR(G35="Site visit booked",K35&lt;=2),"Warm","Cold"))))</f>
        <v/>
      </c>
      <c r="N35" s="7">
        <f>IF(OR(B35="",O35=""),"",HYPERLINK("https://wa.me/"&amp;O35&amp;"?text="&amp;SUBSTITUTE("Hi "&amp;B35&amp;", just checking in about "&amp;IF(E35="","the property",E35)&amp;". Can I help with anything or arrange a visit?"," ","%20"),"Message " &amp; B35))</f>
        <v/>
      </c>
      <c r="O35" s="7">
        <f>IF(C35="","",IF(LEN(SUBSTITUTE(SUBSTITUTE(SUBSTITUTE(C35&amp;"","+","")," ",""),"-",""))=10,"91","")&amp;SUBSTITUTE(SUBSTITUTE(SUBSTITUTE(C35&amp;"","+","")," ",""),"-",""))</f>
        <v/>
      </c>
    </row>
    <row r="36">
      <c r="A36" s="12" t="n"/>
      <c r="B36" s="13" t="n"/>
      <c r="C36" s="14" t="n"/>
      <c r="D36" s="13" t="n"/>
      <c r="E36" s="13" t="n"/>
      <c r="F36" s="15" t="n"/>
      <c r="G36" s="13" t="n"/>
      <c r="H36" s="12" t="n"/>
      <c r="I36" s="12" t="n"/>
      <c r="J36" s="13" t="n"/>
      <c r="K36" s="7">
        <f>IF(B36="","",IF(H36="",TODAY()-A36,TODAY()-H36))</f>
        <v/>
      </c>
      <c r="L36" s="7">
        <f>IF(B36="","",IF(OR(G36="Won",G36="Lost"),"Closed",IF(AND(I36&lt;&gt;"",I36&lt;TODAY()),"OVERDUE",IF(K36&gt;=3,"Follow up","On track"))))</f>
        <v/>
      </c>
      <c r="M36" s="7">
        <f>IF(B36="","",IF(OR(G36="Won",G36="Lost"),"",IF(OR(G36="Negotiation",G36="Visited"),"Hot",IF(OR(G36="Site visit booked",K36&lt;=2),"Warm","Cold"))))</f>
        <v/>
      </c>
      <c r="N36" s="7">
        <f>IF(OR(B36="",O36=""),"",HYPERLINK("https://wa.me/"&amp;O36&amp;"?text="&amp;SUBSTITUTE("Hi "&amp;B36&amp;", just checking in about "&amp;IF(E36="","the property",E36)&amp;". Can I help with anything or arrange a visit?"," ","%20"),"Message " &amp; B36))</f>
        <v/>
      </c>
      <c r="O36" s="7">
        <f>IF(C36="","",IF(LEN(SUBSTITUTE(SUBSTITUTE(SUBSTITUTE(C36&amp;"","+","")," ",""),"-",""))=10,"91","")&amp;SUBSTITUTE(SUBSTITUTE(SUBSTITUTE(C36&amp;"","+","")," ",""),"-",""))</f>
        <v/>
      </c>
    </row>
    <row r="37">
      <c r="A37" s="12" t="n"/>
      <c r="B37" s="13" t="n"/>
      <c r="C37" s="14" t="n"/>
      <c r="D37" s="13" t="n"/>
      <c r="E37" s="13" t="n"/>
      <c r="F37" s="15" t="n"/>
      <c r="G37" s="13" t="n"/>
      <c r="H37" s="12" t="n"/>
      <c r="I37" s="12" t="n"/>
      <c r="J37" s="13" t="n"/>
      <c r="K37" s="7">
        <f>IF(B37="","",IF(H37="",TODAY()-A37,TODAY()-H37))</f>
        <v/>
      </c>
      <c r="L37" s="7">
        <f>IF(B37="","",IF(OR(G37="Won",G37="Lost"),"Closed",IF(AND(I37&lt;&gt;"",I37&lt;TODAY()),"OVERDUE",IF(K37&gt;=3,"Follow up","On track"))))</f>
        <v/>
      </c>
      <c r="M37" s="7">
        <f>IF(B37="","",IF(OR(G37="Won",G37="Lost"),"",IF(OR(G37="Negotiation",G37="Visited"),"Hot",IF(OR(G37="Site visit booked",K37&lt;=2),"Warm","Cold"))))</f>
        <v/>
      </c>
      <c r="N37" s="7">
        <f>IF(OR(B37="",O37=""),"",HYPERLINK("https://wa.me/"&amp;O37&amp;"?text="&amp;SUBSTITUTE("Hi "&amp;B37&amp;", just checking in about "&amp;IF(E37="","the property",E37)&amp;". Can I help with anything or arrange a visit?"," ","%20"),"Message " &amp; B37))</f>
        <v/>
      </c>
      <c r="O37" s="7">
        <f>IF(C37="","",IF(LEN(SUBSTITUTE(SUBSTITUTE(SUBSTITUTE(C37&amp;"","+","")," ",""),"-",""))=10,"91","")&amp;SUBSTITUTE(SUBSTITUTE(SUBSTITUTE(C37&amp;"","+","")," ",""),"-",""))</f>
        <v/>
      </c>
    </row>
    <row r="38">
      <c r="A38" s="12" t="n"/>
      <c r="B38" s="13" t="n"/>
      <c r="C38" s="14" t="n"/>
      <c r="D38" s="13" t="n"/>
      <c r="E38" s="13" t="n"/>
      <c r="F38" s="15" t="n"/>
      <c r="G38" s="13" t="n"/>
      <c r="H38" s="12" t="n"/>
      <c r="I38" s="12" t="n"/>
      <c r="J38" s="13" t="n"/>
      <c r="K38" s="7">
        <f>IF(B38="","",IF(H38="",TODAY()-A38,TODAY()-H38))</f>
        <v/>
      </c>
      <c r="L38" s="7">
        <f>IF(B38="","",IF(OR(G38="Won",G38="Lost"),"Closed",IF(AND(I38&lt;&gt;"",I38&lt;TODAY()),"OVERDUE",IF(K38&gt;=3,"Follow up","On track"))))</f>
        <v/>
      </c>
      <c r="M38" s="7">
        <f>IF(B38="","",IF(OR(G38="Won",G38="Lost"),"",IF(OR(G38="Negotiation",G38="Visited"),"Hot",IF(OR(G38="Site visit booked",K38&lt;=2),"Warm","Cold"))))</f>
        <v/>
      </c>
      <c r="N38" s="7">
        <f>IF(OR(B38="",O38=""),"",HYPERLINK("https://wa.me/"&amp;O38&amp;"?text="&amp;SUBSTITUTE("Hi "&amp;B38&amp;", just checking in about "&amp;IF(E38="","the property",E38)&amp;". Can I help with anything or arrange a visit?"," ","%20"),"Message " &amp; B38))</f>
        <v/>
      </c>
      <c r="O38" s="7">
        <f>IF(C38="","",IF(LEN(SUBSTITUTE(SUBSTITUTE(SUBSTITUTE(C38&amp;"","+","")," ",""),"-",""))=10,"91","")&amp;SUBSTITUTE(SUBSTITUTE(SUBSTITUTE(C38&amp;"","+","")," ",""),"-",""))</f>
        <v/>
      </c>
    </row>
    <row r="39">
      <c r="A39" s="12" t="n"/>
      <c r="B39" s="13" t="n"/>
      <c r="C39" s="14" t="n"/>
      <c r="D39" s="13" t="n"/>
      <c r="E39" s="13" t="n"/>
      <c r="F39" s="15" t="n"/>
      <c r="G39" s="13" t="n"/>
      <c r="H39" s="12" t="n"/>
      <c r="I39" s="12" t="n"/>
      <c r="J39" s="13" t="n"/>
      <c r="K39" s="7">
        <f>IF(B39="","",IF(H39="",TODAY()-A39,TODAY()-H39))</f>
        <v/>
      </c>
      <c r="L39" s="7">
        <f>IF(B39="","",IF(OR(G39="Won",G39="Lost"),"Closed",IF(AND(I39&lt;&gt;"",I39&lt;TODAY()),"OVERDUE",IF(K39&gt;=3,"Follow up","On track"))))</f>
        <v/>
      </c>
      <c r="M39" s="7">
        <f>IF(B39="","",IF(OR(G39="Won",G39="Lost"),"",IF(OR(G39="Negotiation",G39="Visited"),"Hot",IF(OR(G39="Site visit booked",K39&lt;=2),"Warm","Cold"))))</f>
        <v/>
      </c>
      <c r="N39" s="7">
        <f>IF(OR(B39="",O39=""),"",HYPERLINK("https://wa.me/"&amp;O39&amp;"?text="&amp;SUBSTITUTE("Hi "&amp;B39&amp;", just checking in about "&amp;IF(E39="","the property",E39)&amp;". Can I help with anything or arrange a visit?"," ","%20"),"Message " &amp; B39))</f>
        <v/>
      </c>
      <c r="O39" s="7">
        <f>IF(C39="","",IF(LEN(SUBSTITUTE(SUBSTITUTE(SUBSTITUTE(C39&amp;"","+","")," ",""),"-",""))=10,"91","")&amp;SUBSTITUTE(SUBSTITUTE(SUBSTITUTE(C39&amp;"","+","")," ",""),"-",""))</f>
        <v/>
      </c>
    </row>
    <row r="40">
      <c r="A40" s="12" t="n"/>
      <c r="B40" s="13" t="n"/>
      <c r="C40" s="14" t="n"/>
      <c r="D40" s="13" t="n"/>
      <c r="E40" s="13" t="n"/>
      <c r="F40" s="15" t="n"/>
      <c r="G40" s="13" t="n"/>
      <c r="H40" s="12" t="n"/>
      <c r="I40" s="12" t="n"/>
      <c r="J40" s="13" t="n"/>
      <c r="K40" s="7">
        <f>IF(B40="","",IF(H40="",TODAY()-A40,TODAY()-H40))</f>
        <v/>
      </c>
      <c r="L40" s="7">
        <f>IF(B40="","",IF(OR(G40="Won",G40="Lost"),"Closed",IF(AND(I40&lt;&gt;"",I40&lt;TODAY()),"OVERDUE",IF(K40&gt;=3,"Follow up","On track"))))</f>
        <v/>
      </c>
      <c r="M40" s="7">
        <f>IF(B40="","",IF(OR(G40="Won",G40="Lost"),"",IF(OR(G40="Negotiation",G40="Visited"),"Hot",IF(OR(G40="Site visit booked",K40&lt;=2),"Warm","Cold"))))</f>
        <v/>
      </c>
      <c r="N40" s="7">
        <f>IF(OR(B40="",O40=""),"",HYPERLINK("https://wa.me/"&amp;O40&amp;"?text="&amp;SUBSTITUTE("Hi "&amp;B40&amp;", just checking in about "&amp;IF(E40="","the property",E40)&amp;". Can I help with anything or arrange a visit?"," ","%20"),"Message " &amp; B40))</f>
        <v/>
      </c>
      <c r="O40" s="7">
        <f>IF(C40="","",IF(LEN(SUBSTITUTE(SUBSTITUTE(SUBSTITUTE(C40&amp;"","+","")," ",""),"-",""))=10,"91","")&amp;SUBSTITUTE(SUBSTITUTE(SUBSTITUTE(C40&amp;"","+","")," ",""),"-",""))</f>
        <v/>
      </c>
    </row>
    <row r="41">
      <c r="A41" s="12" t="n"/>
      <c r="B41" s="13" t="n"/>
      <c r="C41" s="14" t="n"/>
      <c r="D41" s="13" t="n"/>
      <c r="E41" s="13" t="n"/>
      <c r="F41" s="15" t="n"/>
      <c r="G41" s="13" t="n"/>
      <c r="H41" s="12" t="n"/>
      <c r="I41" s="12" t="n"/>
      <c r="J41" s="13" t="n"/>
      <c r="K41" s="7">
        <f>IF(B41="","",IF(H41="",TODAY()-A41,TODAY()-H41))</f>
        <v/>
      </c>
      <c r="L41" s="7">
        <f>IF(B41="","",IF(OR(G41="Won",G41="Lost"),"Closed",IF(AND(I41&lt;&gt;"",I41&lt;TODAY()),"OVERDUE",IF(K41&gt;=3,"Follow up","On track"))))</f>
        <v/>
      </c>
      <c r="M41" s="7">
        <f>IF(B41="","",IF(OR(G41="Won",G41="Lost"),"",IF(OR(G41="Negotiation",G41="Visited"),"Hot",IF(OR(G41="Site visit booked",K41&lt;=2),"Warm","Cold"))))</f>
        <v/>
      </c>
      <c r="N41" s="7">
        <f>IF(OR(B41="",O41=""),"",HYPERLINK("https://wa.me/"&amp;O41&amp;"?text="&amp;SUBSTITUTE("Hi "&amp;B41&amp;", just checking in about "&amp;IF(E41="","the property",E41)&amp;". Can I help with anything or arrange a visit?"," ","%20"),"Message " &amp; B41))</f>
        <v/>
      </c>
      <c r="O41" s="7">
        <f>IF(C41="","",IF(LEN(SUBSTITUTE(SUBSTITUTE(SUBSTITUTE(C41&amp;"","+","")," ",""),"-",""))=10,"91","")&amp;SUBSTITUTE(SUBSTITUTE(SUBSTITUTE(C41&amp;"","+","")," ",""),"-",""))</f>
        <v/>
      </c>
    </row>
    <row r="42">
      <c r="A42" s="12" t="n"/>
      <c r="B42" s="13" t="n"/>
      <c r="C42" s="14" t="n"/>
      <c r="D42" s="13" t="n"/>
      <c r="E42" s="13" t="n"/>
      <c r="F42" s="15" t="n"/>
      <c r="G42" s="13" t="n"/>
      <c r="H42" s="12" t="n"/>
      <c r="I42" s="12" t="n"/>
      <c r="J42" s="13" t="n"/>
      <c r="K42" s="7">
        <f>IF(B42="","",IF(H42="",TODAY()-A42,TODAY()-H42))</f>
        <v/>
      </c>
      <c r="L42" s="7">
        <f>IF(B42="","",IF(OR(G42="Won",G42="Lost"),"Closed",IF(AND(I42&lt;&gt;"",I42&lt;TODAY()),"OVERDUE",IF(K42&gt;=3,"Follow up","On track"))))</f>
        <v/>
      </c>
      <c r="M42" s="7">
        <f>IF(B42="","",IF(OR(G42="Won",G42="Lost"),"",IF(OR(G42="Negotiation",G42="Visited"),"Hot",IF(OR(G42="Site visit booked",K42&lt;=2),"Warm","Cold"))))</f>
        <v/>
      </c>
      <c r="N42" s="7">
        <f>IF(OR(B42="",O42=""),"",HYPERLINK("https://wa.me/"&amp;O42&amp;"?text="&amp;SUBSTITUTE("Hi "&amp;B42&amp;", just checking in about "&amp;IF(E42="","the property",E42)&amp;". Can I help with anything or arrange a visit?"," ","%20"),"Message " &amp; B42))</f>
        <v/>
      </c>
      <c r="O42" s="7">
        <f>IF(C42="","",IF(LEN(SUBSTITUTE(SUBSTITUTE(SUBSTITUTE(C42&amp;"","+","")," ",""),"-",""))=10,"91","")&amp;SUBSTITUTE(SUBSTITUTE(SUBSTITUTE(C42&amp;"","+","")," ",""),"-",""))</f>
        <v/>
      </c>
    </row>
    <row r="43">
      <c r="A43" s="12" t="n"/>
      <c r="B43" s="13" t="n"/>
      <c r="C43" s="14" t="n"/>
      <c r="D43" s="13" t="n"/>
      <c r="E43" s="13" t="n"/>
      <c r="F43" s="15" t="n"/>
      <c r="G43" s="13" t="n"/>
      <c r="H43" s="12" t="n"/>
      <c r="I43" s="12" t="n"/>
      <c r="J43" s="13" t="n"/>
      <c r="K43" s="7">
        <f>IF(B43="","",IF(H43="",TODAY()-A43,TODAY()-H43))</f>
        <v/>
      </c>
      <c r="L43" s="7">
        <f>IF(B43="","",IF(OR(G43="Won",G43="Lost"),"Closed",IF(AND(I43&lt;&gt;"",I43&lt;TODAY()),"OVERDUE",IF(K43&gt;=3,"Follow up","On track"))))</f>
        <v/>
      </c>
      <c r="M43" s="7">
        <f>IF(B43="","",IF(OR(G43="Won",G43="Lost"),"",IF(OR(G43="Negotiation",G43="Visited"),"Hot",IF(OR(G43="Site visit booked",K43&lt;=2),"Warm","Cold"))))</f>
        <v/>
      </c>
      <c r="N43" s="7">
        <f>IF(OR(B43="",O43=""),"",HYPERLINK("https://wa.me/"&amp;O43&amp;"?text="&amp;SUBSTITUTE("Hi "&amp;B43&amp;", just checking in about "&amp;IF(E43="","the property",E43)&amp;". Can I help with anything or arrange a visit?"," ","%20"),"Message " &amp; B43))</f>
        <v/>
      </c>
      <c r="O43" s="7">
        <f>IF(C43="","",IF(LEN(SUBSTITUTE(SUBSTITUTE(SUBSTITUTE(C43&amp;"","+","")," ",""),"-",""))=10,"91","")&amp;SUBSTITUTE(SUBSTITUTE(SUBSTITUTE(C43&amp;"","+","")," ",""),"-",""))</f>
        <v/>
      </c>
    </row>
    <row r="44">
      <c r="A44" s="12" t="n"/>
      <c r="B44" s="13" t="n"/>
      <c r="C44" s="14" t="n"/>
      <c r="D44" s="13" t="n"/>
      <c r="E44" s="13" t="n"/>
      <c r="F44" s="15" t="n"/>
      <c r="G44" s="13" t="n"/>
      <c r="H44" s="12" t="n"/>
      <c r="I44" s="12" t="n"/>
      <c r="J44" s="13" t="n"/>
      <c r="K44" s="7">
        <f>IF(B44="","",IF(H44="",TODAY()-A44,TODAY()-H44))</f>
        <v/>
      </c>
      <c r="L44" s="7">
        <f>IF(B44="","",IF(OR(G44="Won",G44="Lost"),"Closed",IF(AND(I44&lt;&gt;"",I44&lt;TODAY()),"OVERDUE",IF(K44&gt;=3,"Follow up","On track"))))</f>
        <v/>
      </c>
      <c r="M44" s="7">
        <f>IF(B44="","",IF(OR(G44="Won",G44="Lost"),"",IF(OR(G44="Negotiation",G44="Visited"),"Hot",IF(OR(G44="Site visit booked",K44&lt;=2),"Warm","Cold"))))</f>
        <v/>
      </c>
      <c r="N44" s="7">
        <f>IF(OR(B44="",O44=""),"",HYPERLINK("https://wa.me/"&amp;O44&amp;"?text="&amp;SUBSTITUTE("Hi "&amp;B44&amp;", just checking in about "&amp;IF(E44="","the property",E44)&amp;". Can I help with anything or arrange a visit?"," ","%20"),"Message " &amp; B44))</f>
        <v/>
      </c>
      <c r="O44" s="7">
        <f>IF(C44="","",IF(LEN(SUBSTITUTE(SUBSTITUTE(SUBSTITUTE(C44&amp;"","+","")," ",""),"-",""))=10,"91","")&amp;SUBSTITUTE(SUBSTITUTE(SUBSTITUTE(C44&amp;"","+","")," ",""),"-",""))</f>
        <v/>
      </c>
    </row>
    <row r="45">
      <c r="A45" s="12" t="n"/>
      <c r="B45" s="13" t="n"/>
      <c r="C45" s="14" t="n"/>
      <c r="D45" s="13" t="n"/>
      <c r="E45" s="13" t="n"/>
      <c r="F45" s="15" t="n"/>
      <c r="G45" s="13" t="n"/>
      <c r="H45" s="12" t="n"/>
      <c r="I45" s="12" t="n"/>
      <c r="J45" s="13" t="n"/>
      <c r="K45" s="7">
        <f>IF(B45="","",IF(H45="",TODAY()-A45,TODAY()-H45))</f>
        <v/>
      </c>
      <c r="L45" s="7">
        <f>IF(B45="","",IF(OR(G45="Won",G45="Lost"),"Closed",IF(AND(I45&lt;&gt;"",I45&lt;TODAY()),"OVERDUE",IF(K45&gt;=3,"Follow up","On track"))))</f>
        <v/>
      </c>
      <c r="M45" s="7">
        <f>IF(B45="","",IF(OR(G45="Won",G45="Lost"),"",IF(OR(G45="Negotiation",G45="Visited"),"Hot",IF(OR(G45="Site visit booked",K45&lt;=2),"Warm","Cold"))))</f>
        <v/>
      </c>
      <c r="N45" s="7">
        <f>IF(OR(B45="",O45=""),"",HYPERLINK("https://wa.me/"&amp;O45&amp;"?text="&amp;SUBSTITUTE("Hi "&amp;B45&amp;", just checking in about "&amp;IF(E45="","the property",E45)&amp;". Can I help with anything or arrange a visit?"," ","%20"),"Message " &amp; B45))</f>
        <v/>
      </c>
      <c r="O45" s="7">
        <f>IF(C45="","",IF(LEN(SUBSTITUTE(SUBSTITUTE(SUBSTITUTE(C45&amp;"","+","")," ",""),"-",""))=10,"91","")&amp;SUBSTITUTE(SUBSTITUTE(SUBSTITUTE(C45&amp;"","+","")," ",""),"-",""))</f>
        <v/>
      </c>
    </row>
    <row r="46">
      <c r="A46" s="12" t="n"/>
      <c r="B46" s="13" t="n"/>
      <c r="C46" s="14" t="n"/>
      <c r="D46" s="13" t="n"/>
      <c r="E46" s="13" t="n"/>
      <c r="F46" s="15" t="n"/>
      <c r="G46" s="13" t="n"/>
      <c r="H46" s="12" t="n"/>
      <c r="I46" s="12" t="n"/>
      <c r="J46" s="13" t="n"/>
      <c r="K46" s="7">
        <f>IF(B46="","",IF(H46="",TODAY()-A46,TODAY()-H46))</f>
        <v/>
      </c>
      <c r="L46" s="7">
        <f>IF(B46="","",IF(OR(G46="Won",G46="Lost"),"Closed",IF(AND(I46&lt;&gt;"",I46&lt;TODAY()),"OVERDUE",IF(K46&gt;=3,"Follow up","On track"))))</f>
        <v/>
      </c>
      <c r="M46" s="7">
        <f>IF(B46="","",IF(OR(G46="Won",G46="Lost"),"",IF(OR(G46="Negotiation",G46="Visited"),"Hot",IF(OR(G46="Site visit booked",K46&lt;=2),"Warm","Cold"))))</f>
        <v/>
      </c>
      <c r="N46" s="7">
        <f>IF(OR(B46="",O46=""),"",HYPERLINK("https://wa.me/"&amp;O46&amp;"?text="&amp;SUBSTITUTE("Hi "&amp;B46&amp;", just checking in about "&amp;IF(E46="","the property",E46)&amp;". Can I help with anything or arrange a visit?"," ","%20"),"Message " &amp; B46))</f>
        <v/>
      </c>
      <c r="O46" s="7">
        <f>IF(C46="","",IF(LEN(SUBSTITUTE(SUBSTITUTE(SUBSTITUTE(C46&amp;"","+","")," ",""),"-",""))=10,"91","")&amp;SUBSTITUTE(SUBSTITUTE(SUBSTITUTE(C46&amp;"","+","")," ",""),"-",""))</f>
        <v/>
      </c>
    </row>
    <row r="47">
      <c r="A47" s="12" t="n"/>
      <c r="B47" s="13" t="n"/>
      <c r="C47" s="14" t="n"/>
      <c r="D47" s="13" t="n"/>
      <c r="E47" s="13" t="n"/>
      <c r="F47" s="15" t="n"/>
      <c r="G47" s="13" t="n"/>
      <c r="H47" s="12" t="n"/>
      <c r="I47" s="12" t="n"/>
      <c r="J47" s="13" t="n"/>
      <c r="K47" s="7">
        <f>IF(B47="","",IF(H47="",TODAY()-A47,TODAY()-H47))</f>
        <v/>
      </c>
      <c r="L47" s="7">
        <f>IF(B47="","",IF(OR(G47="Won",G47="Lost"),"Closed",IF(AND(I47&lt;&gt;"",I47&lt;TODAY()),"OVERDUE",IF(K47&gt;=3,"Follow up","On track"))))</f>
        <v/>
      </c>
      <c r="M47" s="7">
        <f>IF(B47="","",IF(OR(G47="Won",G47="Lost"),"",IF(OR(G47="Negotiation",G47="Visited"),"Hot",IF(OR(G47="Site visit booked",K47&lt;=2),"Warm","Cold"))))</f>
        <v/>
      </c>
      <c r="N47" s="7">
        <f>IF(OR(B47="",O47=""),"",HYPERLINK("https://wa.me/"&amp;O47&amp;"?text="&amp;SUBSTITUTE("Hi "&amp;B47&amp;", just checking in about "&amp;IF(E47="","the property",E47)&amp;". Can I help with anything or arrange a visit?"," ","%20"),"Message " &amp; B47))</f>
        <v/>
      </c>
      <c r="O47" s="7">
        <f>IF(C47="","",IF(LEN(SUBSTITUTE(SUBSTITUTE(SUBSTITUTE(C47&amp;"","+","")," ",""),"-",""))=10,"91","")&amp;SUBSTITUTE(SUBSTITUTE(SUBSTITUTE(C47&amp;"","+","")," ",""),"-",""))</f>
        <v/>
      </c>
    </row>
    <row r="48">
      <c r="A48" s="12" t="n"/>
      <c r="B48" s="13" t="n"/>
      <c r="C48" s="14" t="n"/>
      <c r="D48" s="13" t="n"/>
      <c r="E48" s="13" t="n"/>
      <c r="F48" s="15" t="n"/>
      <c r="G48" s="13" t="n"/>
      <c r="H48" s="12" t="n"/>
      <c r="I48" s="12" t="n"/>
      <c r="J48" s="13" t="n"/>
      <c r="K48" s="7">
        <f>IF(B48="","",IF(H48="",TODAY()-A48,TODAY()-H48))</f>
        <v/>
      </c>
      <c r="L48" s="7">
        <f>IF(B48="","",IF(OR(G48="Won",G48="Lost"),"Closed",IF(AND(I48&lt;&gt;"",I48&lt;TODAY()),"OVERDUE",IF(K48&gt;=3,"Follow up","On track"))))</f>
        <v/>
      </c>
      <c r="M48" s="7">
        <f>IF(B48="","",IF(OR(G48="Won",G48="Lost"),"",IF(OR(G48="Negotiation",G48="Visited"),"Hot",IF(OR(G48="Site visit booked",K48&lt;=2),"Warm","Cold"))))</f>
        <v/>
      </c>
      <c r="N48" s="7">
        <f>IF(OR(B48="",O48=""),"",HYPERLINK("https://wa.me/"&amp;O48&amp;"?text="&amp;SUBSTITUTE("Hi "&amp;B48&amp;", just checking in about "&amp;IF(E48="","the property",E48)&amp;". Can I help with anything or arrange a visit?"," ","%20"),"Message " &amp; B48))</f>
        <v/>
      </c>
      <c r="O48" s="7">
        <f>IF(C48="","",IF(LEN(SUBSTITUTE(SUBSTITUTE(SUBSTITUTE(C48&amp;"","+","")," ",""),"-",""))=10,"91","")&amp;SUBSTITUTE(SUBSTITUTE(SUBSTITUTE(C48&amp;"","+","")," ",""),"-",""))</f>
        <v/>
      </c>
    </row>
    <row r="49">
      <c r="A49" s="12" t="n"/>
      <c r="B49" s="13" t="n"/>
      <c r="C49" s="14" t="n"/>
      <c r="D49" s="13" t="n"/>
      <c r="E49" s="13" t="n"/>
      <c r="F49" s="15" t="n"/>
      <c r="G49" s="13" t="n"/>
      <c r="H49" s="12" t="n"/>
      <c r="I49" s="12" t="n"/>
      <c r="J49" s="13" t="n"/>
      <c r="K49" s="7">
        <f>IF(B49="","",IF(H49="",TODAY()-A49,TODAY()-H49))</f>
        <v/>
      </c>
      <c r="L49" s="7">
        <f>IF(B49="","",IF(OR(G49="Won",G49="Lost"),"Closed",IF(AND(I49&lt;&gt;"",I49&lt;TODAY()),"OVERDUE",IF(K49&gt;=3,"Follow up","On track"))))</f>
        <v/>
      </c>
      <c r="M49" s="7">
        <f>IF(B49="","",IF(OR(G49="Won",G49="Lost"),"",IF(OR(G49="Negotiation",G49="Visited"),"Hot",IF(OR(G49="Site visit booked",K49&lt;=2),"Warm","Cold"))))</f>
        <v/>
      </c>
      <c r="N49" s="7">
        <f>IF(OR(B49="",O49=""),"",HYPERLINK("https://wa.me/"&amp;O49&amp;"?text="&amp;SUBSTITUTE("Hi "&amp;B49&amp;", just checking in about "&amp;IF(E49="","the property",E49)&amp;". Can I help with anything or arrange a visit?"," ","%20"),"Message " &amp; B49))</f>
        <v/>
      </c>
      <c r="O49" s="7">
        <f>IF(C49="","",IF(LEN(SUBSTITUTE(SUBSTITUTE(SUBSTITUTE(C49&amp;"","+","")," ",""),"-",""))=10,"91","")&amp;SUBSTITUTE(SUBSTITUTE(SUBSTITUTE(C49&amp;"","+","")," ",""),"-",""))</f>
        <v/>
      </c>
    </row>
    <row r="50">
      <c r="A50" s="12" t="n"/>
      <c r="B50" s="13" t="n"/>
      <c r="C50" s="14" t="n"/>
      <c r="D50" s="13" t="n"/>
      <c r="E50" s="13" t="n"/>
      <c r="F50" s="15" t="n"/>
      <c r="G50" s="13" t="n"/>
      <c r="H50" s="12" t="n"/>
      <c r="I50" s="12" t="n"/>
      <c r="J50" s="13" t="n"/>
      <c r="K50" s="7">
        <f>IF(B50="","",IF(H50="",TODAY()-A50,TODAY()-H50))</f>
        <v/>
      </c>
      <c r="L50" s="7">
        <f>IF(B50="","",IF(OR(G50="Won",G50="Lost"),"Closed",IF(AND(I50&lt;&gt;"",I50&lt;TODAY()),"OVERDUE",IF(K50&gt;=3,"Follow up","On track"))))</f>
        <v/>
      </c>
      <c r="M50" s="7">
        <f>IF(B50="","",IF(OR(G50="Won",G50="Lost"),"",IF(OR(G50="Negotiation",G50="Visited"),"Hot",IF(OR(G50="Site visit booked",K50&lt;=2),"Warm","Cold"))))</f>
        <v/>
      </c>
      <c r="N50" s="7">
        <f>IF(OR(B50="",O50=""),"",HYPERLINK("https://wa.me/"&amp;O50&amp;"?text="&amp;SUBSTITUTE("Hi "&amp;B50&amp;", just checking in about "&amp;IF(E50="","the property",E50)&amp;". Can I help with anything or arrange a visit?"," ","%20"),"Message " &amp; B50))</f>
        <v/>
      </c>
      <c r="O50" s="7">
        <f>IF(C50="","",IF(LEN(SUBSTITUTE(SUBSTITUTE(SUBSTITUTE(C50&amp;"","+","")," ",""),"-",""))=10,"91","")&amp;SUBSTITUTE(SUBSTITUTE(SUBSTITUTE(C50&amp;"","+","")," ",""),"-",""))</f>
        <v/>
      </c>
    </row>
    <row r="51">
      <c r="A51" s="12" t="n"/>
      <c r="B51" s="13" t="n"/>
      <c r="C51" s="14" t="n"/>
      <c r="D51" s="13" t="n"/>
      <c r="E51" s="13" t="n"/>
      <c r="F51" s="15" t="n"/>
      <c r="G51" s="13" t="n"/>
      <c r="H51" s="12" t="n"/>
      <c r="I51" s="12" t="n"/>
      <c r="J51" s="13" t="n"/>
      <c r="K51" s="7">
        <f>IF(B51="","",IF(H51="",TODAY()-A51,TODAY()-H51))</f>
        <v/>
      </c>
      <c r="L51" s="7">
        <f>IF(B51="","",IF(OR(G51="Won",G51="Lost"),"Closed",IF(AND(I51&lt;&gt;"",I51&lt;TODAY()),"OVERDUE",IF(K51&gt;=3,"Follow up","On track"))))</f>
        <v/>
      </c>
      <c r="M51" s="7">
        <f>IF(B51="","",IF(OR(G51="Won",G51="Lost"),"",IF(OR(G51="Negotiation",G51="Visited"),"Hot",IF(OR(G51="Site visit booked",K51&lt;=2),"Warm","Cold"))))</f>
        <v/>
      </c>
      <c r="N51" s="7">
        <f>IF(OR(B51="",O51=""),"",HYPERLINK("https://wa.me/"&amp;O51&amp;"?text="&amp;SUBSTITUTE("Hi "&amp;B51&amp;", just checking in about "&amp;IF(E51="","the property",E51)&amp;". Can I help with anything or arrange a visit?"," ","%20"),"Message " &amp; B51))</f>
        <v/>
      </c>
      <c r="O51" s="7">
        <f>IF(C51="","",IF(LEN(SUBSTITUTE(SUBSTITUTE(SUBSTITUTE(C51&amp;"","+","")," ",""),"-",""))=10,"91","")&amp;SUBSTITUTE(SUBSTITUTE(SUBSTITUTE(C51&amp;"","+","")," ",""),"-",""))</f>
        <v/>
      </c>
    </row>
    <row r="52">
      <c r="A52" s="12" t="n"/>
      <c r="B52" s="13" t="n"/>
      <c r="C52" s="14" t="n"/>
      <c r="D52" s="13" t="n"/>
      <c r="E52" s="13" t="n"/>
      <c r="F52" s="15" t="n"/>
      <c r="G52" s="13" t="n"/>
      <c r="H52" s="12" t="n"/>
      <c r="I52" s="12" t="n"/>
      <c r="J52" s="13" t="n"/>
      <c r="K52" s="7">
        <f>IF(B52="","",IF(H52="",TODAY()-A52,TODAY()-H52))</f>
        <v/>
      </c>
      <c r="L52" s="7">
        <f>IF(B52="","",IF(OR(G52="Won",G52="Lost"),"Closed",IF(AND(I52&lt;&gt;"",I52&lt;TODAY()),"OVERDUE",IF(K52&gt;=3,"Follow up","On track"))))</f>
        <v/>
      </c>
      <c r="M52" s="7">
        <f>IF(B52="","",IF(OR(G52="Won",G52="Lost"),"",IF(OR(G52="Negotiation",G52="Visited"),"Hot",IF(OR(G52="Site visit booked",K52&lt;=2),"Warm","Cold"))))</f>
        <v/>
      </c>
      <c r="N52" s="7">
        <f>IF(OR(B52="",O52=""),"",HYPERLINK("https://wa.me/"&amp;O52&amp;"?text="&amp;SUBSTITUTE("Hi "&amp;B52&amp;", just checking in about "&amp;IF(E52="","the property",E52)&amp;". Can I help with anything or arrange a visit?"," ","%20"),"Message " &amp; B52))</f>
        <v/>
      </c>
      <c r="O52" s="7">
        <f>IF(C52="","",IF(LEN(SUBSTITUTE(SUBSTITUTE(SUBSTITUTE(C52&amp;"","+","")," ",""),"-",""))=10,"91","")&amp;SUBSTITUTE(SUBSTITUTE(SUBSTITUTE(C52&amp;"","+","")," ",""),"-",""))</f>
        <v/>
      </c>
    </row>
    <row r="53">
      <c r="A53" s="12" t="n"/>
      <c r="B53" s="13" t="n"/>
      <c r="C53" s="14" t="n"/>
      <c r="D53" s="13" t="n"/>
      <c r="E53" s="13" t="n"/>
      <c r="F53" s="15" t="n"/>
      <c r="G53" s="13" t="n"/>
      <c r="H53" s="12" t="n"/>
      <c r="I53" s="12" t="n"/>
      <c r="J53" s="13" t="n"/>
      <c r="K53" s="7">
        <f>IF(B53="","",IF(H53="",TODAY()-A53,TODAY()-H53))</f>
        <v/>
      </c>
      <c r="L53" s="7">
        <f>IF(B53="","",IF(OR(G53="Won",G53="Lost"),"Closed",IF(AND(I53&lt;&gt;"",I53&lt;TODAY()),"OVERDUE",IF(K53&gt;=3,"Follow up","On track"))))</f>
        <v/>
      </c>
      <c r="M53" s="7">
        <f>IF(B53="","",IF(OR(G53="Won",G53="Lost"),"",IF(OR(G53="Negotiation",G53="Visited"),"Hot",IF(OR(G53="Site visit booked",K53&lt;=2),"Warm","Cold"))))</f>
        <v/>
      </c>
      <c r="N53" s="7">
        <f>IF(OR(B53="",O53=""),"",HYPERLINK("https://wa.me/"&amp;O53&amp;"?text="&amp;SUBSTITUTE("Hi "&amp;B53&amp;", just checking in about "&amp;IF(E53="","the property",E53)&amp;". Can I help with anything or arrange a visit?"," ","%20"),"Message " &amp; B53))</f>
        <v/>
      </c>
      <c r="O53" s="7">
        <f>IF(C53="","",IF(LEN(SUBSTITUTE(SUBSTITUTE(SUBSTITUTE(C53&amp;"","+","")," ",""),"-",""))=10,"91","")&amp;SUBSTITUTE(SUBSTITUTE(SUBSTITUTE(C53&amp;"","+","")," ",""),"-",""))</f>
        <v/>
      </c>
    </row>
    <row r="54">
      <c r="A54" s="12" t="n"/>
      <c r="B54" s="13" t="n"/>
      <c r="C54" s="14" t="n"/>
      <c r="D54" s="13" t="n"/>
      <c r="E54" s="13" t="n"/>
      <c r="F54" s="15" t="n"/>
      <c r="G54" s="13" t="n"/>
      <c r="H54" s="12" t="n"/>
      <c r="I54" s="12" t="n"/>
      <c r="J54" s="13" t="n"/>
      <c r="K54" s="7">
        <f>IF(B54="","",IF(H54="",TODAY()-A54,TODAY()-H54))</f>
        <v/>
      </c>
      <c r="L54" s="7">
        <f>IF(B54="","",IF(OR(G54="Won",G54="Lost"),"Closed",IF(AND(I54&lt;&gt;"",I54&lt;TODAY()),"OVERDUE",IF(K54&gt;=3,"Follow up","On track"))))</f>
        <v/>
      </c>
      <c r="M54" s="7">
        <f>IF(B54="","",IF(OR(G54="Won",G54="Lost"),"",IF(OR(G54="Negotiation",G54="Visited"),"Hot",IF(OR(G54="Site visit booked",K54&lt;=2),"Warm","Cold"))))</f>
        <v/>
      </c>
      <c r="N54" s="7">
        <f>IF(OR(B54="",O54=""),"",HYPERLINK("https://wa.me/"&amp;O54&amp;"?text="&amp;SUBSTITUTE("Hi "&amp;B54&amp;", just checking in about "&amp;IF(E54="","the property",E54)&amp;". Can I help with anything or arrange a visit?"," ","%20"),"Message " &amp; B54))</f>
        <v/>
      </c>
      <c r="O54" s="7">
        <f>IF(C54="","",IF(LEN(SUBSTITUTE(SUBSTITUTE(SUBSTITUTE(C54&amp;"","+","")," ",""),"-",""))=10,"91","")&amp;SUBSTITUTE(SUBSTITUTE(SUBSTITUTE(C54&amp;"","+","")," ",""),"-",""))</f>
        <v/>
      </c>
    </row>
    <row r="55">
      <c r="A55" s="12" t="n"/>
      <c r="B55" s="13" t="n"/>
      <c r="C55" s="14" t="n"/>
      <c r="D55" s="13" t="n"/>
      <c r="E55" s="13" t="n"/>
      <c r="F55" s="15" t="n"/>
      <c r="G55" s="13" t="n"/>
      <c r="H55" s="12" t="n"/>
      <c r="I55" s="12" t="n"/>
      <c r="J55" s="13" t="n"/>
      <c r="K55" s="7">
        <f>IF(B55="","",IF(H55="",TODAY()-A55,TODAY()-H55))</f>
        <v/>
      </c>
      <c r="L55" s="7">
        <f>IF(B55="","",IF(OR(G55="Won",G55="Lost"),"Closed",IF(AND(I55&lt;&gt;"",I55&lt;TODAY()),"OVERDUE",IF(K55&gt;=3,"Follow up","On track"))))</f>
        <v/>
      </c>
      <c r="M55" s="7">
        <f>IF(B55="","",IF(OR(G55="Won",G55="Lost"),"",IF(OR(G55="Negotiation",G55="Visited"),"Hot",IF(OR(G55="Site visit booked",K55&lt;=2),"Warm","Cold"))))</f>
        <v/>
      </c>
      <c r="N55" s="7">
        <f>IF(OR(B55="",O55=""),"",HYPERLINK("https://wa.me/"&amp;O55&amp;"?text="&amp;SUBSTITUTE("Hi "&amp;B55&amp;", just checking in about "&amp;IF(E55="","the property",E55)&amp;". Can I help with anything or arrange a visit?"," ","%20"),"Message " &amp; B55))</f>
        <v/>
      </c>
      <c r="O55" s="7">
        <f>IF(C55="","",IF(LEN(SUBSTITUTE(SUBSTITUTE(SUBSTITUTE(C55&amp;"","+","")," ",""),"-",""))=10,"91","")&amp;SUBSTITUTE(SUBSTITUTE(SUBSTITUTE(C55&amp;"","+","")," ",""),"-",""))</f>
        <v/>
      </c>
    </row>
    <row r="56">
      <c r="A56" s="12" t="n"/>
      <c r="B56" s="13" t="n"/>
      <c r="C56" s="14" t="n"/>
      <c r="D56" s="13" t="n"/>
      <c r="E56" s="13" t="n"/>
      <c r="F56" s="15" t="n"/>
      <c r="G56" s="13" t="n"/>
      <c r="H56" s="12" t="n"/>
      <c r="I56" s="12" t="n"/>
      <c r="J56" s="13" t="n"/>
      <c r="K56" s="7">
        <f>IF(B56="","",IF(H56="",TODAY()-A56,TODAY()-H56))</f>
        <v/>
      </c>
      <c r="L56" s="7">
        <f>IF(B56="","",IF(OR(G56="Won",G56="Lost"),"Closed",IF(AND(I56&lt;&gt;"",I56&lt;TODAY()),"OVERDUE",IF(K56&gt;=3,"Follow up","On track"))))</f>
        <v/>
      </c>
      <c r="M56" s="7">
        <f>IF(B56="","",IF(OR(G56="Won",G56="Lost"),"",IF(OR(G56="Negotiation",G56="Visited"),"Hot",IF(OR(G56="Site visit booked",K56&lt;=2),"Warm","Cold"))))</f>
        <v/>
      </c>
      <c r="N56" s="7">
        <f>IF(OR(B56="",O56=""),"",HYPERLINK("https://wa.me/"&amp;O56&amp;"?text="&amp;SUBSTITUTE("Hi "&amp;B56&amp;", just checking in about "&amp;IF(E56="","the property",E56)&amp;". Can I help with anything or arrange a visit?"," ","%20"),"Message " &amp; B56))</f>
        <v/>
      </c>
      <c r="O56" s="7">
        <f>IF(C56="","",IF(LEN(SUBSTITUTE(SUBSTITUTE(SUBSTITUTE(C56&amp;"","+","")," ",""),"-",""))=10,"91","")&amp;SUBSTITUTE(SUBSTITUTE(SUBSTITUTE(C56&amp;"","+","")," ",""),"-",""))</f>
        <v/>
      </c>
    </row>
    <row r="57">
      <c r="A57" s="12" t="n"/>
      <c r="B57" s="13" t="n"/>
      <c r="C57" s="14" t="n"/>
      <c r="D57" s="13" t="n"/>
      <c r="E57" s="13" t="n"/>
      <c r="F57" s="15" t="n"/>
      <c r="G57" s="13" t="n"/>
      <c r="H57" s="12" t="n"/>
      <c r="I57" s="12" t="n"/>
      <c r="J57" s="13" t="n"/>
      <c r="K57" s="7">
        <f>IF(B57="","",IF(H57="",TODAY()-A57,TODAY()-H57))</f>
        <v/>
      </c>
      <c r="L57" s="7">
        <f>IF(B57="","",IF(OR(G57="Won",G57="Lost"),"Closed",IF(AND(I57&lt;&gt;"",I57&lt;TODAY()),"OVERDUE",IF(K57&gt;=3,"Follow up","On track"))))</f>
        <v/>
      </c>
      <c r="M57" s="7">
        <f>IF(B57="","",IF(OR(G57="Won",G57="Lost"),"",IF(OR(G57="Negotiation",G57="Visited"),"Hot",IF(OR(G57="Site visit booked",K57&lt;=2),"Warm","Cold"))))</f>
        <v/>
      </c>
      <c r="N57" s="7">
        <f>IF(OR(B57="",O57=""),"",HYPERLINK("https://wa.me/"&amp;O57&amp;"?text="&amp;SUBSTITUTE("Hi "&amp;B57&amp;", just checking in about "&amp;IF(E57="","the property",E57)&amp;". Can I help with anything or arrange a visit?"," ","%20"),"Message " &amp; B57))</f>
        <v/>
      </c>
      <c r="O57" s="7">
        <f>IF(C57="","",IF(LEN(SUBSTITUTE(SUBSTITUTE(SUBSTITUTE(C57&amp;"","+","")," ",""),"-",""))=10,"91","")&amp;SUBSTITUTE(SUBSTITUTE(SUBSTITUTE(C57&amp;"","+","")," ",""),"-",""))</f>
        <v/>
      </c>
    </row>
    <row r="58">
      <c r="A58" s="12" t="n"/>
      <c r="B58" s="13" t="n"/>
      <c r="C58" s="14" t="n"/>
      <c r="D58" s="13" t="n"/>
      <c r="E58" s="13" t="n"/>
      <c r="F58" s="15" t="n"/>
      <c r="G58" s="13" t="n"/>
      <c r="H58" s="12" t="n"/>
      <c r="I58" s="12" t="n"/>
      <c r="J58" s="13" t="n"/>
      <c r="K58" s="7">
        <f>IF(B58="","",IF(H58="",TODAY()-A58,TODAY()-H58))</f>
        <v/>
      </c>
      <c r="L58" s="7">
        <f>IF(B58="","",IF(OR(G58="Won",G58="Lost"),"Closed",IF(AND(I58&lt;&gt;"",I58&lt;TODAY()),"OVERDUE",IF(K58&gt;=3,"Follow up","On track"))))</f>
        <v/>
      </c>
      <c r="M58" s="7">
        <f>IF(B58="","",IF(OR(G58="Won",G58="Lost"),"",IF(OR(G58="Negotiation",G58="Visited"),"Hot",IF(OR(G58="Site visit booked",K58&lt;=2),"Warm","Cold"))))</f>
        <v/>
      </c>
      <c r="N58" s="7">
        <f>IF(OR(B58="",O58=""),"",HYPERLINK("https://wa.me/"&amp;O58&amp;"?text="&amp;SUBSTITUTE("Hi "&amp;B58&amp;", just checking in about "&amp;IF(E58="","the property",E58)&amp;". Can I help with anything or arrange a visit?"," ","%20"),"Message " &amp; B58))</f>
        <v/>
      </c>
      <c r="O58" s="7">
        <f>IF(C58="","",IF(LEN(SUBSTITUTE(SUBSTITUTE(SUBSTITUTE(C58&amp;"","+","")," ",""),"-",""))=10,"91","")&amp;SUBSTITUTE(SUBSTITUTE(SUBSTITUTE(C58&amp;"","+","")," ",""),"-",""))</f>
        <v/>
      </c>
    </row>
    <row r="59">
      <c r="A59" s="12" t="n"/>
      <c r="B59" s="13" t="n"/>
      <c r="C59" s="14" t="n"/>
      <c r="D59" s="13" t="n"/>
      <c r="E59" s="13" t="n"/>
      <c r="F59" s="15" t="n"/>
      <c r="G59" s="13" t="n"/>
      <c r="H59" s="12" t="n"/>
      <c r="I59" s="12" t="n"/>
      <c r="J59" s="13" t="n"/>
      <c r="K59" s="7">
        <f>IF(B59="","",IF(H59="",TODAY()-A59,TODAY()-H59))</f>
        <v/>
      </c>
      <c r="L59" s="7">
        <f>IF(B59="","",IF(OR(G59="Won",G59="Lost"),"Closed",IF(AND(I59&lt;&gt;"",I59&lt;TODAY()),"OVERDUE",IF(K59&gt;=3,"Follow up","On track"))))</f>
        <v/>
      </c>
      <c r="M59" s="7">
        <f>IF(B59="","",IF(OR(G59="Won",G59="Lost"),"",IF(OR(G59="Negotiation",G59="Visited"),"Hot",IF(OR(G59="Site visit booked",K59&lt;=2),"Warm","Cold"))))</f>
        <v/>
      </c>
      <c r="N59" s="7">
        <f>IF(OR(B59="",O59=""),"",HYPERLINK("https://wa.me/"&amp;O59&amp;"?text="&amp;SUBSTITUTE("Hi "&amp;B59&amp;", just checking in about "&amp;IF(E59="","the property",E59)&amp;". Can I help with anything or arrange a visit?"," ","%20"),"Message " &amp; B59))</f>
        <v/>
      </c>
      <c r="O59" s="7">
        <f>IF(C59="","",IF(LEN(SUBSTITUTE(SUBSTITUTE(SUBSTITUTE(C59&amp;"","+","")," ",""),"-",""))=10,"91","")&amp;SUBSTITUTE(SUBSTITUTE(SUBSTITUTE(C59&amp;"","+","")," ",""),"-",""))</f>
        <v/>
      </c>
    </row>
    <row r="60">
      <c r="A60" s="12" t="n"/>
      <c r="B60" s="13" t="n"/>
      <c r="C60" s="14" t="n"/>
      <c r="D60" s="13" t="n"/>
      <c r="E60" s="13" t="n"/>
      <c r="F60" s="15" t="n"/>
      <c r="G60" s="13" t="n"/>
      <c r="H60" s="12" t="n"/>
      <c r="I60" s="12" t="n"/>
      <c r="J60" s="13" t="n"/>
      <c r="K60" s="7">
        <f>IF(B60="","",IF(H60="",TODAY()-A60,TODAY()-H60))</f>
        <v/>
      </c>
      <c r="L60" s="7">
        <f>IF(B60="","",IF(OR(G60="Won",G60="Lost"),"Closed",IF(AND(I60&lt;&gt;"",I60&lt;TODAY()),"OVERDUE",IF(K60&gt;=3,"Follow up","On track"))))</f>
        <v/>
      </c>
      <c r="M60" s="7">
        <f>IF(B60="","",IF(OR(G60="Won",G60="Lost"),"",IF(OR(G60="Negotiation",G60="Visited"),"Hot",IF(OR(G60="Site visit booked",K60&lt;=2),"Warm","Cold"))))</f>
        <v/>
      </c>
      <c r="N60" s="7">
        <f>IF(OR(B60="",O60=""),"",HYPERLINK("https://wa.me/"&amp;O60&amp;"?text="&amp;SUBSTITUTE("Hi "&amp;B60&amp;", just checking in about "&amp;IF(E60="","the property",E60)&amp;". Can I help with anything or arrange a visit?"," ","%20"),"Message " &amp; B60))</f>
        <v/>
      </c>
      <c r="O60" s="7">
        <f>IF(C60="","",IF(LEN(SUBSTITUTE(SUBSTITUTE(SUBSTITUTE(C60&amp;"","+","")," ",""),"-",""))=10,"91","")&amp;SUBSTITUTE(SUBSTITUTE(SUBSTITUTE(C60&amp;"","+","")," ",""),"-",""))</f>
        <v/>
      </c>
    </row>
    <row r="61">
      <c r="A61" s="12" t="n"/>
      <c r="B61" s="13" t="n"/>
      <c r="C61" s="14" t="n"/>
      <c r="D61" s="13" t="n"/>
      <c r="E61" s="13" t="n"/>
      <c r="F61" s="15" t="n"/>
      <c r="G61" s="13" t="n"/>
      <c r="H61" s="12" t="n"/>
      <c r="I61" s="12" t="n"/>
      <c r="J61" s="13" t="n"/>
      <c r="K61" s="7">
        <f>IF(B61="","",IF(H61="",TODAY()-A61,TODAY()-H61))</f>
        <v/>
      </c>
      <c r="L61" s="7">
        <f>IF(B61="","",IF(OR(G61="Won",G61="Lost"),"Closed",IF(AND(I61&lt;&gt;"",I61&lt;TODAY()),"OVERDUE",IF(K61&gt;=3,"Follow up","On track"))))</f>
        <v/>
      </c>
      <c r="M61" s="7">
        <f>IF(B61="","",IF(OR(G61="Won",G61="Lost"),"",IF(OR(G61="Negotiation",G61="Visited"),"Hot",IF(OR(G61="Site visit booked",K61&lt;=2),"Warm","Cold"))))</f>
        <v/>
      </c>
      <c r="N61" s="7">
        <f>IF(OR(B61="",O61=""),"",HYPERLINK("https://wa.me/"&amp;O61&amp;"?text="&amp;SUBSTITUTE("Hi "&amp;B61&amp;", just checking in about "&amp;IF(E61="","the property",E61)&amp;". Can I help with anything or arrange a visit?"," ","%20"),"Message " &amp; B61))</f>
        <v/>
      </c>
      <c r="O61" s="7">
        <f>IF(C61="","",IF(LEN(SUBSTITUTE(SUBSTITUTE(SUBSTITUTE(C61&amp;"","+","")," ",""),"-",""))=10,"91","")&amp;SUBSTITUTE(SUBSTITUTE(SUBSTITUTE(C61&amp;"","+","")," ",""),"-",""))</f>
        <v/>
      </c>
    </row>
    <row r="62">
      <c r="A62" s="12" t="n"/>
      <c r="B62" s="13" t="n"/>
      <c r="C62" s="14" t="n"/>
      <c r="D62" s="13" t="n"/>
      <c r="E62" s="13" t="n"/>
      <c r="F62" s="15" t="n"/>
      <c r="G62" s="13" t="n"/>
      <c r="H62" s="12" t="n"/>
      <c r="I62" s="12" t="n"/>
      <c r="J62" s="13" t="n"/>
      <c r="K62" s="7">
        <f>IF(B62="","",IF(H62="",TODAY()-A62,TODAY()-H62))</f>
        <v/>
      </c>
      <c r="L62" s="7">
        <f>IF(B62="","",IF(OR(G62="Won",G62="Lost"),"Closed",IF(AND(I62&lt;&gt;"",I62&lt;TODAY()),"OVERDUE",IF(K62&gt;=3,"Follow up","On track"))))</f>
        <v/>
      </c>
      <c r="M62" s="7">
        <f>IF(B62="","",IF(OR(G62="Won",G62="Lost"),"",IF(OR(G62="Negotiation",G62="Visited"),"Hot",IF(OR(G62="Site visit booked",K62&lt;=2),"Warm","Cold"))))</f>
        <v/>
      </c>
      <c r="N62" s="7">
        <f>IF(OR(B62="",O62=""),"",HYPERLINK("https://wa.me/"&amp;O62&amp;"?text="&amp;SUBSTITUTE("Hi "&amp;B62&amp;", just checking in about "&amp;IF(E62="","the property",E62)&amp;". Can I help with anything or arrange a visit?"," ","%20"),"Message " &amp; B62))</f>
        <v/>
      </c>
      <c r="O62" s="7">
        <f>IF(C62="","",IF(LEN(SUBSTITUTE(SUBSTITUTE(SUBSTITUTE(C62&amp;"","+","")," ",""),"-",""))=10,"91","")&amp;SUBSTITUTE(SUBSTITUTE(SUBSTITUTE(C62&amp;"","+","")," ",""),"-",""))</f>
        <v/>
      </c>
    </row>
    <row r="63">
      <c r="A63" s="12" t="n"/>
      <c r="B63" s="13" t="n"/>
      <c r="C63" s="14" t="n"/>
      <c r="D63" s="13" t="n"/>
      <c r="E63" s="13" t="n"/>
      <c r="F63" s="15" t="n"/>
      <c r="G63" s="13" t="n"/>
      <c r="H63" s="12" t="n"/>
      <c r="I63" s="12" t="n"/>
      <c r="J63" s="13" t="n"/>
      <c r="K63" s="7">
        <f>IF(B63="","",IF(H63="",TODAY()-A63,TODAY()-H63))</f>
        <v/>
      </c>
      <c r="L63" s="7">
        <f>IF(B63="","",IF(OR(G63="Won",G63="Lost"),"Closed",IF(AND(I63&lt;&gt;"",I63&lt;TODAY()),"OVERDUE",IF(K63&gt;=3,"Follow up","On track"))))</f>
        <v/>
      </c>
      <c r="M63" s="7">
        <f>IF(B63="","",IF(OR(G63="Won",G63="Lost"),"",IF(OR(G63="Negotiation",G63="Visited"),"Hot",IF(OR(G63="Site visit booked",K63&lt;=2),"Warm","Cold"))))</f>
        <v/>
      </c>
      <c r="N63" s="7">
        <f>IF(OR(B63="",O63=""),"",HYPERLINK("https://wa.me/"&amp;O63&amp;"?text="&amp;SUBSTITUTE("Hi "&amp;B63&amp;", just checking in about "&amp;IF(E63="","the property",E63)&amp;". Can I help with anything or arrange a visit?"," ","%20"),"Message " &amp; B63))</f>
        <v/>
      </c>
      <c r="O63" s="7">
        <f>IF(C63="","",IF(LEN(SUBSTITUTE(SUBSTITUTE(SUBSTITUTE(C63&amp;"","+","")," ",""),"-",""))=10,"91","")&amp;SUBSTITUTE(SUBSTITUTE(SUBSTITUTE(C63&amp;"","+","")," ",""),"-",""))</f>
        <v/>
      </c>
    </row>
    <row r="64">
      <c r="A64" s="12" t="n"/>
      <c r="B64" s="13" t="n"/>
      <c r="C64" s="14" t="n"/>
      <c r="D64" s="13" t="n"/>
      <c r="E64" s="13" t="n"/>
      <c r="F64" s="15" t="n"/>
      <c r="G64" s="13" t="n"/>
      <c r="H64" s="12" t="n"/>
      <c r="I64" s="12" t="n"/>
      <c r="J64" s="13" t="n"/>
      <c r="K64" s="7">
        <f>IF(B64="","",IF(H64="",TODAY()-A64,TODAY()-H64))</f>
        <v/>
      </c>
      <c r="L64" s="7">
        <f>IF(B64="","",IF(OR(G64="Won",G64="Lost"),"Closed",IF(AND(I64&lt;&gt;"",I64&lt;TODAY()),"OVERDUE",IF(K64&gt;=3,"Follow up","On track"))))</f>
        <v/>
      </c>
      <c r="M64" s="7">
        <f>IF(B64="","",IF(OR(G64="Won",G64="Lost"),"",IF(OR(G64="Negotiation",G64="Visited"),"Hot",IF(OR(G64="Site visit booked",K64&lt;=2),"Warm","Cold"))))</f>
        <v/>
      </c>
      <c r="N64" s="7">
        <f>IF(OR(B64="",O64=""),"",HYPERLINK("https://wa.me/"&amp;O64&amp;"?text="&amp;SUBSTITUTE("Hi "&amp;B64&amp;", just checking in about "&amp;IF(E64="","the property",E64)&amp;". Can I help with anything or arrange a visit?"," ","%20"),"Message " &amp; B64))</f>
        <v/>
      </c>
      <c r="O64" s="7">
        <f>IF(C64="","",IF(LEN(SUBSTITUTE(SUBSTITUTE(SUBSTITUTE(C64&amp;"","+","")," ",""),"-",""))=10,"91","")&amp;SUBSTITUTE(SUBSTITUTE(SUBSTITUTE(C64&amp;"","+","")," ",""),"-",""))</f>
        <v/>
      </c>
    </row>
    <row r="65">
      <c r="A65" s="12" t="n"/>
      <c r="B65" s="13" t="n"/>
      <c r="C65" s="14" t="n"/>
      <c r="D65" s="13" t="n"/>
      <c r="E65" s="13" t="n"/>
      <c r="F65" s="15" t="n"/>
      <c r="G65" s="13" t="n"/>
      <c r="H65" s="12" t="n"/>
      <c r="I65" s="12" t="n"/>
      <c r="J65" s="13" t="n"/>
      <c r="K65" s="7">
        <f>IF(B65="","",IF(H65="",TODAY()-A65,TODAY()-H65))</f>
        <v/>
      </c>
      <c r="L65" s="7">
        <f>IF(B65="","",IF(OR(G65="Won",G65="Lost"),"Closed",IF(AND(I65&lt;&gt;"",I65&lt;TODAY()),"OVERDUE",IF(K65&gt;=3,"Follow up","On track"))))</f>
        <v/>
      </c>
      <c r="M65" s="7">
        <f>IF(B65="","",IF(OR(G65="Won",G65="Lost"),"",IF(OR(G65="Negotiation",G65="Visited"),"Hot",IF(OR(G65="Site visit booked",K65&lt;=2),"Warm","Cold"))))</f>
        <v/>
      </c>
      <c r="N65" s="7">
        <f>IF(OR(B65="",O65=""),"",HYPERLINK("https://wa.me/"&amp;O65&amp;"?text="&amp;SUBSTITUTE("Hi "&amp;B65&amp;", just checking in about "&amp;IF(E65="","the property",E65)&amp;". Can I help with anything or arrange a visit?"," ","%20"),"Message " &amp; B65))</f>
        <v/>
      </c>
      <c r="O65" s="7">
        <f>IF(C65="","",IF(LEN(SUBSTITUTE(SUBSTITUTE(SUBSTITUTE(C65&amp;"","+","")," ",""),"-",""))=10,"91","")&amp;SUBSTITUTE(SUBSTITUTE(SUBSTITUTE(C65&amp;"","+","")," ",""),"-",""))</f>
        <v/>
      </c>
    </row>
    <row r="66">
      <c r="A66" s="12" t="n"/>
      <c r="B66" s="13" t="n"/>
      <c r="C66" s="14" t="n"/>
      <c r="D66" s="13" t="n"/>
      <c r="E66" s="13" t="n"/>
      <c r="F66" s="15" t="n"/>
      <c r="G66" s="13" t="n"/>
      <c r="H66" s="12" t="n"/>
      <c r="I66" s="12" t="n"/>
      <c r="J66" s="13" t="n"/>
      <c r="K66" s="7">
        <f>IF(B66="","",IF(H66="",TODAY()-A66,TODAY()-H66))</f>
        <v/>
      </c>
      <c r="L66" s="7">
        <f>IF(B66="","",IF(OR(G66="Won",G66="Lost"),"Closed",IF(AND(I66&lt;&gt;"",I66&lt;TODAY()),"OVERDUE",IF(K66&gt;=3,"Follow up","On track"))))</f>
        <v/>
      </c>
      <c r="M66" s="7">
        <f>IF(B66="","",IF(OR(G66="Won",G66="Lost"),"",IF(OR(G66="Negotiation",G66="Visited"),"Hot",IF(OR(G66="Site visit booked",K66&lt;=2),"Warm","Cold"))))</f>
        <v/>
      </c>
      <c r="N66" s="7">
        <f>IF(OR(B66="",O66=""),"",HYPERLINK("https://wa.me/"&amp;O66&amp;"?text="&amp;SUBSTITUTE("Hi "&amp;B66&amp;", just checking in about "&amp;IF(E66="","the property",E66)&amp;". Can I help with anything or arrange a visit?"," ","%20"),"Message " &amp; B66))</f>
        <v/>
      </c>
      <c r="O66" s="7">
        <f>IF(C66="","",IF(LEN(SUBSTITUTE(SUBSTITUTE(SUBSTITUTE(C66&amp;"","+","")," ",""),"-",""))=10,"91","")&amp;SUBSTITUTE(SUBSTITUTE(SUBSTITUTE(C66&amp;"","+","")," ",""),"-",""))</f>
        <v/>
      </c>
    </row>
    <row r="67">
      <c r="A67" s="12" t="n"/>
      <c r="B67" s="13" t="n"/>
      <c r="C67" s="14" t="n"/>
      <c r="D67" s="13" t="n"/>
      <c r="E67" s="13" t="n"/>
      <c r="F67" s="15" t="n"/>
      <c r="G67" s="13" t="n"/>
      <c r="H67" s="12" t="n"/>
      <c r="I67" s="12" t="n"/>
      <c r="J67" s="13" t="n"/>
      <c r="K67" s="7">
        <f>IF(B67="","",IF(H67="",TODAY()-A67,TODAY()-H67))</f>
        <v/>
      </c>
      <c r="L67" s="7">
        <f>IF(B67="","",IF(OR(G67="Won",G67="Lost"),"Closed",IF(AND(I67&lt;&gt;"",I67&lt;TODAY()),"OVERDUE",IF(K67&gt;=3,"Follow up","On track"))))</f>
        <v/>
      </c>
      <c r="M67" s="7">
        <f>IF(B67="","",IF(OR(G67="Won",G67="Lost"),"",IF(OR(G67="Negotiation",G67="Visited"),"Hot",IF(OR(G67="Site visit booked",K67&lt;=2),"Warm","Cold"))))</f>
        <v/>
      </c>
      <c r="N67" s="7">
        <f>IF(OR(B67="",O67=""),"",HYPERLINK("https://wa.me/"&amp;O67&amp;"?text="&amp;SUBSTITUTE("Hi "&amp;B67&amp;", just checking in about "&amp;IF(E67="","the property",E67)&amp;". Can I help with anything or arrange a visit?"," ","%20"),"Message " &amp; B67))</f>
        <v/>
      </c>
      <c r="O67" s="7">
        <f>IF(C67="","",IF(LEN(SUBSTITUTE(SUBSTITUTE(SUBSTITUTE(C67&amp;"","+","")," ",""),"-",""))=10,"91","")&amp;SUBSTITUTE(SUBSTITUTE(SUBSTITUTE(C67&amp;"","+","")," ",""),"-",""))</f>
        <v/>
      </c>
    </row>
    <row r="68">
      <c r="A68" s="12" t="n"/>
      <c r="B68" s="13" t="n"/>
      <c r="C68" s="14" t="n"/>
      <c r="D68" s="13" t="n"/>
      <c r="E68" s="13" t="n"/>
      <c r="F68" s="15" t="n"/>
      <c r="G68" s="13" t="n"/>
      <c r="H68" s="12" t="n"/>
      <c r="I68" s="12" t="n"/>
      <c r="J68" s="13" t="n"/>
      <c r="K68" s="7">
        <f>IF(B68="","",IF(H68="",TODAY()-A68,TODAY()-H68))</f>
        <v/>
      </c>
      <c r="L68" s="7">
        <f>IF(B68="","",IF(OR(G68="Won",G68="Lost"),"Closed",IF(AND(I68&lt;&gt;"",I68&lt;TODAY()),"OVERDUE",IF(K68&gt;=3,"Follow up","On track"))))</f>
        <v/>
      </c>
      <c r="M68" s="7">
        <f>IF(B68="","",IF(OR(G68="Won",G68="Lost"),"",IF(OR(G68="Negotiation",G68="Visited"),"Hot",IF(OR(G68="Site visit booked",K68&lt;=2),"Warm","Cold"))))</f>
        <v/>
      </c>
      <c r="N68" s="7">
        <f>IF(OR(B68="",O68=""),"",HYPERLINK("https://wa.me/"&amp;O68&amp;"?text="&amp;SUBSTITUTE("Hi "&amp;B68&amp;", just checking in about "&amp;IF(E68="","the property",E68)&amp;". Can I help with anything or arrange a visit?"," ","%20"),"Message " &amp; B68))</f>
        <v/>
      </c>
      <c r="O68" s="7">
        <f>IF(C68="","",IF(LEN(SUBSTITUTE(SUBSTITUTE(SUBSTITUTE(C68&amp;"","+","")," ",""),"-",""))=10,"91","")&amp;SUBSTITUTE(SUBSTITUTE(SUBSTITUTE(C68&amp;"","+","")," ",""),"-",""))</f>
        <v/>
      </c>
    </row>
    <row r="69">
      <c r="A69" s="12" t="n"/>
      <c r="B69" s="13" t="n"/>
      <c r="C69" s="14" t="n"/>
      <c r="D69" s="13" t="n"/>
      <c r="E69" s="13" t="n"/>
      <c r="F69" s="15" t="n"/>
      <c r="G69" s="13" t="n"/>
      <c r="H69" s="12" t="n"/>
      <c r="I69" s="12" t="n"/>
      <c r="J69" s="13" t="n"/>
      <c r="K69" s="7">
        <f>IF(B69="","",IF(H69="",TODAY()-A69,TODAY()-H69))</f>
        <v/>
      </c>
      <c r="L69" s="7">
        <f>IF(B69="","",IF(OR(G69="Won",G69="Lost"),"Closed",IF(AND(I69&lt;&gt;"",I69&lt;TODAY()),"OVERDUE",IF(K69&gt;=3,"Follow up","On track"))))</f>
        <v/>
      </c>
      <c r="M69" s="7">
        <f>IF(B69="","",IF(OR(G69="Won",G69="Lost"),"",IF(OR(G69="Negotiation",G69="Visited"),"Hot",IF(OR(G69="Site visit booked",K69&lt;=2),"Warm","Cold"))))</f>
        <v/>
      </c>
      <c r="N69" s="7">
        <f>IF(OR(B69="",O69=""),"",HYPERLINK("https://wa.me/"&amp;O69&amp;"?text="&amp;SUBSTITUTE("Hi "&amp;B69&amp;", just checking in about "&amp;IF(E69="","the property",E69)&amp;". Can I help with anything or arrange a visit?"," ","%20"),"Message " &amp; B69))</f>
        <v/>
      </c>
      <c r="O69" s="7">
        <f>IF(C69="","",IF(LEN(SUBSTITUTE(SUBSTITUTE(SUBSTITUTE(C69&amp;"","+","")," ",""),"-",""))=10,"91","")&amp;SUBSTITUTE(SUBSTITUTE(SUBSTITUTE(C69&amp;"","+","")," ",""),"-",""))</f>
        <v/>
      </c>
    </row>
    <row r="70">
      <c r="A70" s="12" t="n"/>
      <c r="B70" s="13" t="n"/>
      <c r="C70" s="14" t="n"/>
      <c r="D70" s="13" t="n"/>
      <c r="E70" s="13" t="n"/>
      <c r="F70" s="15" t="n"/>
      <c r="G70" s="13" t="n"/>
      <c r="H70" s="12" t="n"/>
      <c r="I70" s="12" t="n"/>
      <c r="J70" s="13" t="n"/>
      <c r="K70" s="7">
        <f>IF(B70="","",IF(H70="",TODAY()-A70,TODAY()-H70))</f>
        <v/>
      </c>
      <c r="L70" s="7">
        <f>IF(B70="","",IF(OR(G70="Won",G70="Lost"),"Closed",IF(AND(I70&lt;&gt;"",I70&lt;TODAY()),"OVERDUE",IF(K70&gt;=3,"Follow up","On track"))))</f>
        <v/>
      </c>
      <c r="M70" s="7">
        <f>IF(B70="","",IF(OR(G70="Won",G70="Lost"),"",IF(OR(G70="Negotiation",G70="Visited"),"Hot",IF(OR(G70="Site visit booked",K70&lt;=2),"Warm","Cold"))))</f>
        <v/>
      </c>
      <c r="N70" s="7">
        <f>IF(OR(B70="",O70=""),"",HYPERLINK("https://wa.me/"&amp;O70&amp;"?text="&amp;SUBSTITUTE("Hi "&amp;B70&amp;", just checking in about "&amp;IF(E70="","the property",E70)&amp;". Can I help with anything or arrange a visit?"," ","%20"),"Message " &amp; B70))</f>
        <v/>
      </c>
      <c r="O70" s="7">
        <f>IF(C70="","",IF(LEN(SUBSTITUTE(SUBSTITUTE(SUBSTITUTE(C70&amp;"","+","")," ",""),"-",""))=10,"91","")&amp;SUBSTITUTE(SUBSTITUTE(SUBSTITUTE(C70&amp;"","+","")," ",""),"-",""))</f>
        <v/>
      </c>
    </row>
    <row r="71">
      <c r="A71" s="12" t="n"/>
      <c r="B71" s="13" t="n"/>
      <c r="C71" s="14" t="n"/>
      <c r="D71" s="13" t="n"/>
      <c r="E71" s="13" t="n"/>
      <c r="F71" s="15" t="n"/>
      <c r="G71" s="13" t="n"/>
      <c r="H71" s="12" t="n"/>
      <c r="I71" s="12" t="n"/>
      <c r="J71" s="13" t="n"/>
      <c r="K71" s="7">
        <f>IF(B71="","",IF(H71="",TODAY()-A71,TODAY()-H71))</f>
        <v/>
      </c>
      <c r="L71" s="7">
        <f>IF(B71="","",IF(OR(G71="Won",G71="Lost"),"Closed",IF(AND(I71&lt;&gt;"",I71&lt;TODAY()),"OVERDUE",IF(K71&gt;=3,"Follow up","On track"))))</f>
        <v/>
      </c>
      <c r="M71" s="7">
        <f>IF(B71="","",IF(OR(G71="Won",G71="Lost"),"",IF(OR(G71="Negotiation",G71="Visited"),"Hot",IF(OR(G71="Site visit booked",K71&lt;=2),"Warm","Cold"))))</f>
        <v/>
      </c>
      <c r="N71" s="7">
        <f>IF(OR(B71="",O71=""),"",HYPERLINK("https://wa.me/"&amp;O71&amp;"?text="&amp;SUBSTITUTE("Hi "&amp;B71&amp;", just checking in about "&amp;IF(E71="","the property",E71)&amp;". Can I help with anything or arrange a visit?"," ","%20"),"Message " &amp; B71))</f>
        <v/>
      </c>
      <c r="O71" s="7">
        <f>IF(C71="","",IF(LEN(SUBSTITUTE(SUBSTITUTE(SUBSTITUTE(C71&amp;"","+","")," ",""),"-",""))=10,"91","")&amp;SUBSTITUTE(SUBSTITUTE(SUBSTITUTE(C71&amp;"","+","")," ",""),"-",""))</f>
        <v/>
      </c>
    </row>
    <row r="72">
      <c r="A72" s="12" t="n"/>
      <c r="B72" s="13" t="n"/>
      <c r="C72" s="14" t="n"/>
      <c r="D72" s="13" t="n"/>
      <c r="E72" s="13" t="n"/>
      <c r="F72" s="15" t="n"/>
      <c r="G72" s="13" t="n"/>
      <c r="H72" s="12" t="n"/>
      <c r="I72" s="12" t="n"/>
      <c r="J72" s="13" t="n"/>
      <c r="K72" s="7">
        <f>IF(B72="","",IF(H72="",TODAY()-A72,TODAY()-H72))</f>
        <v/>
      </c>
      <c r="L72" s="7">
        <f>IF(B72="","",IF(OR(G72="Won",G72="Lost"),"Closed",IF(AND(I72&lt;&gt;"",I72&lt;TODAY()),"OVERDUE",IF(K72&gt;=3,"Follow up","On track"))))</f>
        <v/>
      </c>
      <c r="M72" s="7">
        <f>IF(B72="","",IF(OR(G72="Won",G72="Lost"),"",IF(OR(G72="Negotiation",G72="Visited"),"Hot",IF(OR(G72="Site visit booked",K72&lt;=2),"Warm","Cold"))))</f>
        <v/>
      </c>
      <c r="N72" s="7">
        <f>IF(OR(B72="",O72=""),"",HYPERLINK("https://wa.me/"&amp;O72&amp;"?text="&amp;SUBSTITUTE("Hi "&amp;B72&amp;", just checking in about "&amp;IF(E72="","the property",E72)&amp;". Can I help with anything or arrange a visit?"," ","%20"),"Message " &amp; B72))</f>
        <v/>
      </c>
      <c r="O72" s="7">
        <f>IF(C72="","",IF(LEN(SUBSTITUTE(SUBSTITUTE(SUBSTITUTE(C72&amp;"","+","")," ",""),"-",""))=10,"91","")&amp;SUBSTITUTE(SUBSTITUTE(SUBSTITUTE(C72&amp;"","+","")," ",""),"-",""))</f>
        <v/>
      </c>
    </row>
    <row r="73">
      <c r="A73" s="12" t="n"/>
      <c r="B73" s="13" t="n"/>
      <c r="C73" s="14" t="n"/>
      <c r="D73" s="13" t="n"/>
      <c r="E73" s="13" t="n"/>
      <c r="F73" s="15" t="n"/>
      <c r="G73" s="13" t="n"/>
      <c r="H73" s="12" t="n"/>
      <c r="I73" s="12" t="n"/>
      <c r="J73" s="13" t="n"/>
      <c r="K73" s="7">
        <f>IF(B73="","",IF(H73="",TODAY()-A73,TODAY()-H73))</f>
        <v/>
      </c>
      <c r="L73" s="7">
        <f>IF(B73="","",IF(OR(G73="Won",G73="Lost"),"Closed",IF(AND(I73&lt;&gt;"",I73&lt;TODAY()),"OVERDUE",IF(K73&gt;=3,"Follow up","On track"))))</f>
        <v/>
      </c>
      <c r="M73" s="7">
        <f>IF(B73="","",IF(OR(G73="Won",G73="Lost"),"",IF(OR(G73="Negotiation",G73="Visited"),"Hot",IF(OR(G73="Site visit booked",K73&lt;=2),"Warm","Cold"))))</f>
        <v/>
      </c>
      <c r="N73" s="7">
        <f>IF(OR(B73="",O73=""),"",HYPERLINK("https://wa.me/"&amp;O73&amp;"?text="&amp;SUBSTITUTE("Hi "&amp;B73&amp;", just checking in about "&amp;IF(E73="","the property",E73)&amp;". Can I help with anything or arrange a visit?"," ","%20"),"Message " &amp; B73))</f>
        <v/>
      </c>
      <c r="O73" s="7">
        <f>IF(C73="","",IF(LEN(SUBSTITUTE(SUBSTITUTE(SUBSTITUTE(C73&amp;"","+","")," ",""),"-",""))=10,"91","")&amp;SUBSTITUTE(SUBSTITUTE(SUBSTITUTE(C73&amp;"","+","")," ",""),"-",""))</f>
        <v/>
      </c>
    </row>
    <row r="74">
      <c r="A74" s="12" t="n"/>
      <c r="B74" s="13" t="n"/>
      <c r="C74" s="14" t="n"/>
      <c r="D74" s="13" t="n"/>
      <c r="E74" s="13" t="n"/>
      <c r="F74" s="15" t="n"/>
      <c r="G74" s="13" t="n"/>
      <c r="H74" s="12" t="n"/>
      <c r="I74" s="12" t="n"/>
      <c r="J74" s="13" t="n"/>
      <c r="K74" s="7">
        <f>IF(B74="","",IF(H74="",TODAY()-A74,TODAY()-H74))</f>
        <v/>
      </c>
      <c r="L74" s="7">
        <f>IF(B74="","",IF(OR(G74="Won",G74="Lost"),"Closed",IF(AND(I74&lt;&gt;"",I74&lt;TODAY()),"OVERDUE",IF(K74&gt;=3,"Follow up","On track"))))</f>
        <v/>
      </c>
      <c r="M74" s="7">
        <f>IF(B74="","",IF(OR(G74="Won",G74="Lost"),"",IF(OR(G74="Negotiation",G74="Visited"),"Hot",IF(OR(G74="Site visit booked",K74&lt;=2),"Warm","Cold"))))</f>
        <v/>
      </c>
      <c r="N74" s="7">
        <f>IF(OR(B74="",O74=""),"",HYPERLINK("https://wa.me/"&amp;O74&amp;"?text="&amp;SUBSTITUTE("Hi "&amp;B74&amp;", just checking in about "&amp;IF(E74="","the property",E74)&amp;". Can I help with anything or arrange a visit?"," ","%20"),"Message " &amp; B74))</f>
        <v/>
      </c>
      <c r="O74" s="7">
        <f>IF(C74="","",IF(LEN(SUBSTITUTE(SUBSTITUTE(SUBSTITUTE(C74&amp;"","+","")," ",""),"-",""))=10,"91","")&amp;SUBSTITUTE(SUBSTITUTE(SUBSTITUTE(C74&amp;"","+","")," ",""),"-",""))</f>
        <v/>
      </c>
    </row>
    <row r="75">
      <c r="A75" s="12" t="n"/>
      <c r="B75" s="13" t="n"/>
      <c r="C75" s="14" t="n"/>
      <c r="D75" s="13" t="n"/>
      <c r="E75" s="13" t="n"/>
      <c r="F75" s="15" t="n"/>
      <c r="G75" s="13" t="n"/>
      <c r="H75" s="12" t="n"/>
      <c r="I75" s="12" t="n"/>
      <c r="J75" s="13" t="n"/>
      <c r="K75" s="7">
        <f>IF(B75="","",IF(H75="",TODAY()-A75,TODAY()-H75))</f>
        <v/>
      </c>
      <c r="L75" s="7">
        <f>IF(B75="","",IF(OR(G75="Won",G75="Lost"),"Closed",IF(AND(I75&lt;&gt;"",I75&lt;TODAY()),"OVERDUE",IF(K75&gt;=3,"Follow up","On track"))))</f>
        <v/>
      </c>
      <c r="M75" s="7">
        <f>IF(B75="","",IF(OR(G75="Won",G75="Lost"),"",IF(OR(G75="Negotiation",G75="Visited"),"Hot",IF(OR(G75="Site visit booked",K75&lt;=2),"Warm","Cold"))))</f>
        <v/>
      </c>
      <c r="N75" s="7">
        <f>IF(OR(B75="",O75=""),"",HYPERLINK("https://wa.me/"&amp;O75&amp;"?text="&amp;SUBSTITUTE("Hi "&amp;B75&amp;", just checking in about "&amp;IF(E75="","the property",E75)&amp;". Can I help with anything or arrange a visit?"," ","%20"),"Message " &amp; B75))</f>
        <v/>
      </c>
      <c r="O75" s="7">
        <f>IF(C75="","",IF(LEN(SUBSTITUTE(SUBSTITUTE(SUBSTITUTE(C75&amp;"","+","")," ",""),"-",""))=10,"91","")&amp;SUBSTITUTE(SUBSTITUTE(SUBSTITUTE(C75&amp;"","+","")," ",""),"-",""))</f>
        <v/>
      </c>
    </row>
    <row r="76">
      <c r="A76" s="12" t="n"/>
      <c r="B76" s="13" t="n"/>
      <c r="C76" s="14" t="n"/>
      <c r="D76" s="13" t="n"/>
      <c r="E76" s="13" t="n"/>
      <c r="F76" s="15" t="n"/>
      <c r="G76" s="13" t="n"/>
      <c r="H76" s="12" t="n"/>
      <c r="I76" s="12" t="n"/>
      <c r="J76" s="13" t="n"/>
      <c r="K76" s="7">
        <f>IF(B76="","",IF(H76="",TODAY()-A76,TODAY()-H76))</f>
        <v/>
      </c>
      <c r="L76" s="7">
        <f>IF(B76="","",IF(OR(G76="Won",G76="Lost"),"Closed",IF(AND(I76&lt;&gt;"",I76&lt;TODAY()),"OVERDUE",IF(K76&gt;=3,"Follow up","On track"))))</f>
        <v/>
      </c>
      <c r="M76" s="7">
        <f>IF(B76="","",IF(OR(G76="Won",G76="Lost"),"",IF(OR(G76="Negotiation",G76="Visited"),"Hot",IF(OR(G76="Site visit booked",K76&lt;=2),"Warm","Cold"))))</f>
        <v/>
      </c>
      <c r="N76" s="7">
        <f>IF(OR(B76="",O76=""),"",HYPERLINK("https://wa.me/"&amp;O76&amp;"?text="&amp;SUBSTITUTE("Hi "&amp;B76&amp;", just checking in about "&amp;IF(E76="","the property",E76)&amp;". Can I help with anything or arrange a visit?"," ","%20"),"Message " &amp; B76))</f>
        <v/>
      </c>
      <c r="O76" s="7">
        <f>IF(C76="","",IF(LEN(SUBSTITUTE(SUBSTITUTE(SUBSTITUTE(C76&amp;"","+","")," ",""),"-",""))=10,"91","")&amp;SUBSTITUTE(SUBSTITUTE(SUBSTITUTE(C76&amp;"","+","")," ",""),"-",""))</f>
        <v/>
      </c>
    </row>
    <row r="77">
      <c r="A77" s="12" t="n"/>
      <c r="B77" s="13" t="n"/>
      <c r="C77" s="14" t="n"/>
      <c r="D77" s="13" t="n"/>
      <c r="E77" s="13" t="n"/>
      <c r="F77" s="15" t="n"/>
      <c r="G77" s="13" t="n"/>
      <c r="H77" s="12" t="n"/>
      <c r="I77" s="12" t="n"/>
      <c r="J77" s="13" t="n"/>
      <c r="K77" s="7">
        <f>IF(B77="","",IF(H77="",TODAY()-A77,TODAY()-H77))</f>
        <v/>
      </c>
      <c r="L77" s="7">
        <f>IF(B77="","",IF(OR(G77="Won",G77="Lost"),"Closed",IF(AND(I77&lt;&gt;"",I77&lt;TODAY()),"OVERDUE",IF(K77&gt;=3,"Follow up","On track"))))</f>
        <v/>
      </c>
      <c r="M77" s="7">
        <f>IF(B77="","",IF(OR(G77="Won",G77="Lost"),"",IF(OR(G77="Negotiation",G77="Visited"),"Hot",IF(OR(G77="Site visit booked",K77&lt;=2),"Warm","Cold"))))</f>
        <v/>
      </c>
      <c r="N77" s="7">
        <f>IF(OR(B77="",O77=""),"",HYPERLINK("https://wa.me/"&amp;O77&amp;"?text="&amp;SUBSTITUTE("Hi "&amp;B77&amp;", just checking in about "&amp;IF(E77="","the property",E77)&amp;". Can I help with anything or arrange a visit?"," ","%20"),"Message " &amp; B77))</f>
        <v/>
      </c>
      <c r="O77" s="7">
        <f>IF(C77="","",IF(LEN(SUBSTITUTE(SUBSTITUTE(SUBSTITUTE(C77&amp;"","+","")," ",""),"-",""))=10,"91","")&amp;SUBSTITUTE(SUBSTITUTE(SUBSTITUTE(C77&amp;"","+","")," ",""),"-",""))</f>
        <v/>
      </c>
    </row>
    <row r="78">
      <c r="A78" s="12" t="n"/>
      <c r="B78" s="13" t="n"/>
      <c r="C78" s="14" t="n"/>
      <c r="D78" s="13" t="n"/>
      <c r="E78" s="13" t="n"/>
      <c r="F78" s="15" t="n"/>
      <c r="G78" s="13" t="n"/>
      <c r="H78" s="12" t="n"/>
      <c r="I78" s="12" t="n"/>
      <c r="J78" s="13" t="n"/>
      <c r="K78" s="7">
        <f>IF(B78="","",IF(H78="",TODAY()-A78,TODAY()-H78))</f>
        <v/>
      </c>
      <c r="L78" s="7">
        <f>IF(B78="","",IF(OR(G78="Won",G78="Lost"),"Closed",IF(AND(I78&lt;&gt;"",I78&lt;TODAY()),"OVERDUE",IF(K78&gt;=3,"Follow up","On track"))))</f>
        <v/>
      </c>
      <c r="M78" s="7">
        <f>IF(B78="","",IF(OR(G78="Won",G78="Lost"),"",IF(OR(G78="Negotiation",G78="Visited"),"Hot",IF(OR(G78="Site visit booked",K78&lt;=2),"Warm","Cold"))))</f>
        <v/>
      </c>
      <c r="N78" s="7">
        <f>IF(OR(B78="",O78=""),"",HYPERLINK("https://wa.me/"&amp;O78&amp;"?text="&amp;SUBSTITUTE("Hi "&amp;B78&amp;", just checking in about "&amp;IF(E78="","the property",E78)&amp;". Can I help with anything or arrange a visit?"," ","%20"),"Message " &amp; B78))</f>
        <v/>
      </c>
      <c r="O78" s="7">
        <f>IF(C78="","",IF(LEN(SUBSTITUTE(SUBSTITUTE(SUBSTITUTE(C78&amp;"","+","")," ",""),"-",""))=10,"91","")&amp;SUBSTITUTE(SUBSTITUTE(SUBSTITUTE(C78&amp;"","+","")," ",""),"-",""))</f>
        <v/>
      </c>
    </row>
    <row r="79">
      <c r="A79" s="12" t="n"/>
      <c r="B79" s="13" t="n"/>
      <c r="C79" s="14" t="n"/>
      <c r="D79" s="13" t="n"/>
      <c r="E79" s="13" t="n"/>
      <c r="F79" s="15" t="n"/>
      <c r="G79" s="13" t="n"/>
      <c r="H79" s="12" t="n"/>
      <c r="I79" s="12" t="n"/>
      <c r="J79" s="13" t="n"/>
      <c r="K79" s="7">
        <f>IF(B79="","",IF(H79="",TODAY()-A79,TODAY()-H79))</f>
        <v/>
      </c>
      <c r="L79" s="7">
        <f>IF(B79="","",IF(OR(G79="Won",G79="Lost"),"Closed",IF(AND(I79&lt;&gt;"",I79&lt;TODAY()),"OVERDUE",IF(K79&gt;=3,"Follow up","On track"))))</f>
        <v/>
      </c>
      <c r="M79" s="7">
        <f>IF(B79="","",IF(OR(G79="Won",G79="Lost"),"",IF(OR(G79="Negotiation",G79="Visited"),"Hot",IF(OR(G79="Site visit booked",K79&lt;=2),"Warm","Cold"))))</f>
        <v/>
      </c>
      <c r="N79" s="7">
        <f>IF(OR(B79="",O79=""),"",HYPERLINK("https://wa.me/"&amp;O79&amp;"?text="&amp;SUBSTITUTE("Hi "&amp;B79&amp;", just checking in about "&amp;IF(E79="","the property",E79)&amp;". Can I help with anything or arrange a visit?"," ","%20"),"Message " &amp; B79))</f>
        <v/>
      </c>
      <c r="O79" s="7">
        <f>IF(C79="","",IF(LEN(SUBSTITUTE(SUBSTITUTE(SUBSTITUTE(C79&amp;"","+","")," ",""),"-",""))=10,"91","")&amp;SUBSTITUTE(SUBSTITUTE(SUBSTITUTE(C79&amp;"","+","")," ",""),"-",""))</f>
        <v/>
      </c>
    </row>
    <row r="80">
      <c r="A80" s="12" t="n"/>
      <c r="B80" s="13" t="n"/>
      <c r="C80" s="14" t="n"/>
      <c r="D80" s="13" t="n"/>
      <c r="E80" s="13" t="n"/>
      <c r="F80" s="15" t="n"/>
      <c r="G80" s="13" t="n"/>
      <c r="H80" s="12" t="n"/>
      <c r="I80" s="12" t="n"/>
      <c r="J80" s="13" t="n"/>
      <c r="K80" s="7">
        <f>IF(B80="","",IF(H80="",TODAY()-A80,TODAY()-H80))</f>
        <v/>
      </c>
      <c r="L80" s="7">
        <f>IF(B80="","",IF(OR(G80="Won",G80="Lost"),"Closed",IF(AND(I80&lt;&gt;"",I80&lt;TODAY()),"OVERDUE",IF(K80&gt;=3,"Follow up","On track"))))</f>
        <v/>
      </c>
      <c r="M80" s="7">
        <f>IF(B80="","",IF(OR(G80="Won",G80="Lost"),"",IF(OR(G80="Negotiation",G80="Visited"),"Hot",IF(OR(G80="Site visit booked",K80&lt;=2),"Warm","Cold"))))</f>
        <v/>
      </c>
      <c r="N80" s="7">
        <f>IF(OR(B80="",O80=""),"",HYPERLINK("https://wa.me/"&amp;O80&amp;"?text="&amp;SUBSTITUTE("Hi "&amp;B80&amp;", just checking in about "&amp;IF(E80="","the property",E80)&amp;". Can I help with anything or arrange a visit?"," ","%20"),"Message " &amp; B80))</f>
        <v/>
      </c>
      <c r="O80" s="7">
        <f>IF(C80="","",IF(LEN(SUBSTITUTE(SUBSTITUTE(SUBSTITUTE(C80&amp;"","+","")," ",""),"-",""))=10,"91","")&amp;SUBSTITUTE(SUBSTITUTE(SUBSTITUTE(C80&amp;"","+","")," ",""),"-",""))</f>
        <v/>
      </c>
    </row>
    <row r="81">
      <c r="A81" s="12" t="n"/>
      <c r="B81" s="13" t="n"/>
      <c r="C81" s="14" t="n"/>
      <c r="D81" s="13" t="n"/>
      <c r="E81" s="13" t="n"/>
      <c r="F81" s="15" t="n"/>
      <c r="G81" s="13" t="n"/>
      <c r="H81" s="12" t="n"/>
      <c r="I81" s="12" t="n"/>
      <c r="J81" s="13" t="n"/>
      <c r="K81" s="7">
        <f>IF(B81="","",IF(H81="",TODAY()-A81,TODAY()-H81))</f>
        <v/>
      </c>
      <c r="L81" s="7">
        <f>IF(B81="","",IF(OR(G81="Won",G81="Lost"),"Closed",IF(AND(I81&lt;&gt;"",I81&lt;TODAY()),"OVERDUE",IF(K81&gt;=3,"Follow up","On track"))))</f>
        <v/>
      </c>
      <c r="M81" s="7">
        <f>IF(B81="","",IF(OR(G81="Won",G81="Lost"),"",IF(OR(G81="Negotiation",G81="Visited"),"Hot",IF(OR(G81="Site visit booked",K81&lt;=2),"Warm","Cold"))))</f>
        <v/>
      </c>
      <c r="N81" s="7">
        <f>IF(OR(B81="",O81=""),"",HYPERLINK("https://wa.me/"&amp;O81&amp;"?text="&amp;SUBSTITUTE("Hi "&amp;B81&amp;", just checking in about "&amp;IF(E81="","the property",E81)&amp;". Can I help with anything or arrange a visit?"," ","%20"),"Message " &amp; B81))</f>
        <v/>
      </c>
      <c r="O81" s="7">
        <f>IF(C81="","",IF(LEN(SUBSTITUTE(SUBSTITUTE(SUBSTITUTE(C81&amp;"","+","")," ",""),"-",""))=10,"91","")&amp;SUBSTITUTE(SUBSTITUTE(SUBSTITUTE(C81&amp;"","+","")," ",""),"-",""))</f>
        <v/>
      </c>
    </row>
    <row r="82">
      <c r="A82" s="12" t="n"/>
      <c r="B82" s="13" t="n"/>
      <c r="C82" s="14" t="n"/>
      <c r="D82" s="13" t="n"/>
      <c r="E82" s="13" t="n"/>
      <c r="F82" s="15" t="n"/>
      <c r="G82" s="13" t="n"/>
      <c r="H82" s="12" t="n"/>
      <c r="I82" s="12" t="n"/>
      <c r="J82" s="13" t="n"/>
      <c r="K82" s="7">
        <f>IF(B82="","",IF(H82="",TODAY()-A82,TODAY()-H82))</f>
        <v/>
      </c>
      <c r="L82" s="7">
        <f>IF(B82="","",IF(OR(G82="Won",G82="Lost"),"Closed",IF(AND(I82&lt;&gt;"",I82&lt;TODAY()),"OVERDUE",IF(K82&gt;=3,"Follow up","On track"))))</f>
        <v/>
      </c>
      <c r="M82" s="7">
        <f>IF(B82="","",IF(OR(G82="Won",G82="Lost"),"",IF(OR(G82="Negotiation",G82="Visited"),"Hot",IF(OR(G82="Site visit booked",K82&lt;=2),"Warm","Cold"))))</f>
        <v/>
      </c>
      <c r="N82" s="7">
        <f>IF(OR(B82="",O82=""),"",HYPERLINK("https://wa.me/"&amp;O82&amp;"?text="&amp;SUBSTITUTE("Hi "&amp;B82&amp;", just checking in about "&amp;IF(E82="","the property",E82)&amp;". Can I help with anything or arrange a visit?"," ","%20"),"Message " &amp; B82))</f>
        <v/>
      </c>
      <c r="O82" s="7">
        <f>IF(C82="","",IF(LEN(SUBSTITUTE(SUBSTITUTE(SUBSTITUTE(C82&amp;"","+","")," ",""),"-",""))=10,"91","")&amp;SUBSTITUTE(SUBSTITUTE(SUBSTITUTE(C82&amp;"","+","")," ",""),"-",""))</f>
        <v/>
      </c>
    </row>
    <row r="83">
      <c r="A83" s="12" t="n"/>
      <c r="B83" s="13" t="n"/>
      <c r="C83" s="14" t="n"/>
      <c r="D83" s="13" t="n"/>
      <c r="E83" s="13" t="n"/>
      <c r="F83" s="15" t="n"/>
      <c r="G83" s="13" t="n"/>
      <c r="H83" s="12" t="n"/>
      <c r="I83" s="12" t="n"/>
      <c r="J83" s="13" t="n"/>
      <c r="K83" s="7">
        <f>IF(B83="","",IF(H83="",TODAY()-A83,TODAY()-H83))</f>
        <v/>
      </c>
      <c r="L83" s="7">
        <f>IF(B83="","",IF(OR(G83="Won",G83="Lost"),"Closed",IF(AND(I83&lt;&gt;"",I83&lt;TODAY()),"OVERDUE",IF(K83&gt;=3,"Follow up","On track"))))</f>
        <v/>
      </c>
      <c r="M83" s="7">
        <f>IF(B83="","",IF(OR(G83="Won",G83="Lost"),"",IF(OR(G83="Negotiation",G83="Visited"),"Hot",IF(OR(G83="Site visit booked",K83&lt;=2),"Warm","Cold"))))</f>
        <v/>
      </c>
      <c r="N83" s="7">
        <f>IF(OR(B83="",O83=""),"",HYPERLINK("https://wa.me/"&amp;O83&amp;"?text="&amp;SUBSTITUTE("Hi "&amp;B83&amp;", just checking in about "&amp;IF(E83="","the property",E83)&amp;". Can I help with anything or arrange a visit?"," ","%20"),"Message " &amp; B83))</f>
        <v/>
      </c>
      <c r="O83" s="7">
        <f>IF(C83="","",IF(LEN(SUBSTITUTE(SUBSTITUTE(SUBSTITUTE(C83&amp;"","+","")," ",""),"-",""))=10,"91","")&amp;SUBSTITUTE(SUBSTITUTE(SUBSTITUTE(C83&amp;"","+","")," ",""),"-",""))</f>
        <v/>
      </c>
    </row>
    <row r="84">
      <c r="A84" s="12" t="n"/>
      <c r="B84" s="13" t="n"/>
      <c r="C84" s="14" t="n"/>
      <c r="D84" s="13" t="n"/>
      <c r="E84" s="13" t="n"/>
      <c r="F84" s="15" t="n"/>
      <c r="G84" s="13" t="n"/>
      <c r="H84" s="12" t="n"/>
      <c r="I84" s="12" t="n"/>
      <c r="J84" s="13" t="n"/>
      <c r="K84" s="7">
        <f>IF(B84="","",IF(H84="",TODAY()-A84,TODAY()-H84))</f>
        <v/>
      </c>
      <c r="L84" s="7">
        <f>IF(B84="","",IF(OR(G84="Won",G84="Lost"),"Closed",IF(AND(I84&lt;&gt;"",I84&lt;TODAY()),"OVERDUE",IF(K84&gt;=3,"Follow up","On track"))))</f>
        <v/>
      </c>
      <c r="M84" s="7">
        <f>IF(B84="","",IF(OR(G84="Won",G84="Lost"),"",IF(OR(G84="Negotiation",G84="Visited"),"Hot",IF(OR(G84="Site visit booked",K84&lt;=2),"Warm","Cold"))))</f>
        <v/>
      </c>
      <c r="N84" s="7">
        <f>IF(OR(B84="",O84=""),"",HYPERLINK("https://wa.me/"&amp;O84&amp;"?text="&amp;SUBSTITUTE("Hi "&amp;B84&amp;", just checking in about "&amp;IF(E84="","the property",E84)&amp;". Can I help with anything or arrange a visit?"," ","%20"),"Message " &amp; B84))</f>
        <v/>
      </c>
      <c r="O84" s="7">
        <f>IF(C84="","",IF(LEN(SUBSTITUTE(SUBSTITUTE(SUBSTITUTE(C84&amp;"","+","")," ",""),"-",""))=10,"91","")&amp;SUBSTITUTE(SUBSTITUTE(SUBSTITUTE(C84&amp;"","+","")," ",""),"-",""))</f>
        <v/>
      </c>
    </row>
    <row r="85">
      <c r="A85" s="12" t="n"/>
      <c r="B85" s="13" t="n"/>
      <c r="C85" s="14" t="n"/>
      <c r="D85" s="13" t="n"/>
      <c r="E85" s="13" t="n"/>
      <c r="F85" s="15" t="n"/>
      <c r="G85" s="13" t="n"/>
      <c r="H85" s="12" t="n"/>
      <c r="I85" s="12" t="n"/>
      <c r="J85" s="13" t="n"/>
      <c r="K85" s="7">
        <f>IF(B85="","",IF(H85="",TODAY()-A85,TODAY()-H85))</f>
        <v/>
      </c>
      <c r="L85" s="7">
        <f>IF(B85="","",IF(OR(G85="Won",G85="Lost"),"Closed",IF(AND(I85&lt;&gt;"",I85&lt;TODAY()),"OVERDUE",IF(K85&gt;=3,"Follow up","On track"))))</f>
        <v/>
      </c>
      <c r="M85" s="7">
        <f>IF(B85="","",IF(OR(G85="Won",G85="Lost"),"",IF(OR(G85="Negotiation",G85="Visited"),"Hot",IF(OR(G85="Site visit booked",K85&lt;=2),"Warm","Cold"))))</f>
        <v/>
      </c>
      <c r="N85" s="7">
        <f>IF(OR(B85="",O85=""),"",HYPERLINK("https://wa.me/"&amp;O85&amp;"?text="&amp;SUBSTITUTE("Hi "&amp;B85&amp;", just checking in about "&amp;IF(E85="","the property",E85)&amp;". Can I help with anything or arrange a visit?"," ","%20"),"Message " &amp; B85))</f>
        <v/>
      </c>
      <c r="O85" s="7">
        <f>IF(C85="","",IF(LEN(SUBSTITUTE(SUBSTITUTE(SUBSTITUTE(C85&amp;"","+","")," ",""),"-",""))=10,"91","")&amp;SUBSTITUTE(SUBSTITUTE(SUBSTITUTE(C85&amp;"","+","")," ",""),"-",""))</f>
        <v/>
      </c>
    </row>
    <row r="86">
      <c r="A86" s="12" t="n"/>
      <c r="B86" s="13" t="n"/>
      <c r="C86" s="14" t="n"/>
      <c r="D86" s="13" t="n"/>
      <c r="E86" s="13" t="n"/>
      <c r="F86" s="15" t="n"/>
      <c r="G86" s="13" t="n"/>
      <c r="H86" s="12" t="n"/>
      <c r="I86" s="12" t="n"/>
      <c r="J86" s="13" t="n"/>
      <c r="K86" s="7">
        <f>IF(B86="","",IF(H86="",TODAY()-A86,TODAY()-H86))</f>
        <v/>
      </c>
      <c r="L86" s="7">
        <f>IF(B86="","",IF(OR(G86="Won",G86="Lost"),"Closed",IF(AND(I86&lt;&gt;"",I86&lt;TODAY()),"OVERDUE",IF(K86&gt;=3,"Follow up","On track"))))</f>
        <v/>
      </c>
      <c r="M86" s="7">
        <f>IF(B86="","",IF(OR(G86="Won",G86="Lost"),"",IF(OR(G86="Negotiation",G86="Visited"),"Hot",IF(OR(G86="Site visit booked",K86&lt;=2),"Warm","Cold"))))</f>
        <v/>
      </c>
      <c r="N86" s="7">
        <f>IF(OR(B86="",O86=""),"",HYPERLINK("https://wa.me/"&amp;O86&amp;"?text="&amp;SUBSTITUTE("Hi "&amp;B86&amp;", just checking in about "&amp;IF(E86="","the property",E86)&amp;". Can I help with anything or arrange a visit?"," ","%20"),"Message " &amp; B86))</f>
        <v/>
      </c>
      <c r="O86" s="7">
        <f>IF(C86="","",IF(LEN(SUBSTITUTE(SUBSTITUTE(SUBSTITUTE(C86&amp;"","+","")," ",""),"-",""))=10,"91","")&amp;SUBSTITUTE(SUBSTITUTE(SUBSTITUTE(C86&amp;"","+","")," ",""),"-",""))</f>
        <v/>
      </c>
    </row>
    <row r="87">
      <c r="A87" s="12" t="n"/>
      <c r="B87" s="13" t="n"/>
      <c r="C87" s="14" t="n"/>
      <c r="D87" s="13" t="n"/>
      <c r="E87" s="13" t="n"/>
      <c r="F87" s="15" t="n"/>
      <c r="G87" s="13" t="n"/>
      <c r="H87" s="12" t="n"/>
      <c r="I87" s="12" t="n"/>
      <c r="J87" s="13" t="n"/>
      <c r="K87" s="7">
        <f>IF(B87="","",IF(H87="",TODAY()-A87,TODAY()-H87))</f>
        <v/>
      </c>
      <c r="L87" s="7">
        <f>IF(B87="","",IF(OR(G87="Won",G87="Lost"),"Closed",IF(AND(I87&lt;&gt;"",I87&lt;TODAY()),"OVERDUE",IF(K87&gt;=3,"Follow up","On track"))))</f>
        <v/>
      </c>
      <c r="M87" s="7">
        <f>IF(B87="","",IF(OR(G87="Won",G87="Lost"),"",IF(OR(G87="Negotiation",G87="Visited"),"Hot",IF(OR(G87="Site visit booked",K87&lt;=2),"Warm","Cold"))))</f>
        <v/>
      </c>
      <c r="N87" s="7">
        <f>IF(OR(B87="",O87=""),"",HYPERLINK("https://wa.me/"&amp;O87&amp;"?text="&amp;SUBSTITUTE("Hi "&amp;B87&amp;", just checking in about "&amp;IF(E87="","the property",E87)&amp;". Can I help with anything or arrange a visit?"," ","%20"),"Message " &amp; B87))</f>
        <v/>
      </c>
      <c r="O87" s="7">
        <f>IF(C87="","",IF(LEN(SUBSTITUTE(SUBSTITUTE(SUBSTITUTE(C87&amp;"","+","")," ",""),"-",""))=10,"91","")&amp;SUBSTITUTE(SUBSTITUTE(SUBSTITUTE(C87&amp;"","+","")," ",""),"-",""))</f>
        <v/>
      </c>
    </row>
    <row r="88">
      <c r="A88" s="12" t="n"/>
      <c r="B88" s="13" t="n"/>
      <c r="C88" s="14" t="n"/>
      <c r="D88" s="13" t="n"/>
      <c r="E88" s="13" t="n"/>
      <c r="F88" s="15" t="n"/>
      <c r="G88" s="13" t="n"/>
      <c r="H88" s="12" t="n"/>
      <c r="I88" s="12" t="n"/>
      <c r="J88" s="13" t="n"/>
      <c r="K88" s="7">
        <f>IF(B88="","",IF(H88="",TODAY()-A88,TODAY()-H88))</f>
        <v/>
      </c>
      <c r="L88" s="7">
        <f>IF(B88="","",IF(OR(G88="Won",G88="Lost"),"Closed",IF(AND(I88&lt;&gt;"",I88&lt;TODAY()),"OVERDUE",IF(K88&gt;=3,"Follow up","On track"))))</f>
        <v/>
      </c>
      <c r="M88" s="7">
        <f>IF(B88="","",IF(OR(G88="Won",G88="Lost"),"",IF(OR(G88="Negotiation",G88="Visited"),"Hot",IF(OR(G88="Site visit booked",K88&lt;=2),"Warm","Cold"))))</f>
        <v/>
      </c>
      <c r="N88" s="7">
        <f>IF(OR(B88="",O88=""),"",HYPERLINK("https://wa.me/"&amp;O88&amp;"?text="&amp;SUBSTITUTE("Hi "&amp;B88&amp;", just checking in about "&amp;IF(E88="","the property",E88)&amp;". Can I help with anything or arrange a visit?"," ","%20"),"Message " &amp; B88))</f>
        <v/>
      </c>
      <c r="O88" s="7">
        <f>IF(C88="","",IF(LEN(SUBSTITUTE(SUBSTITUTE(SUBSTITUTE(C88&amp;"","+","")," ",""),"-",""))=10,"91","")&amp;SUBSTITUTE(SUBSTITUTE(SUBSTITUTE(C88&amp;"","+","")," ",""),"-",""))</f>
        <v/>
      </c>
    </row>
    <row r="89">
      <c r="A89" s="12" t="n"/>
      <c r="B89" s="13" t="n"/>
      <c r="C89" s="14" t="n"/>
      <c r="D89" s="13" t="n"/>
      <c r="E89" s="13" t="n"/>
      <c r="F89" s="15" t="n"/>
      <c r="G89" s="13" t="n"/>
      <c r="H89" s="12" t="n"/>
      <c r="I89" s="12" t="n"/>
      <c r="J89" s="13" t="n"/>
      <c r="K89" s="7">
        <f>IF(B89="","",IF(H89="",TODAY()-A89,TODAY()-H89))</f>
        <v/>
      </c>
      <c r="L89" s="7">
        <f>IF(B89="","",IF(OR(G89="Won",G89="Lost"),"Closed",IF(AND(I89&lt;&gt;"",I89&lt;TODAY()),"OVERDUE",IF(K89&gt;=3,"Follow up","On track"))))</f>
        <v/>
      </c>
      <c r="M89" s="7">
        <f>IF(B89="","",IF(OR(G89="Won",G89="Lost"),"",IF(OR(G89="Negotiation",G89="Visited"),"Hot",IF(OR(G89="Site visit booked",K89&lt;=2),"Warm","Cold"))))</f>
        <v/>
      </c>
      <c r="N89" s="7">
        <f>IF(OR(B89="",O89=""),"",HYPERLINK("https://wa.me/"&amp;O89&amp;"?text="&amp;SUBSTITUTE("Hi "&amp;B89&amp;", just checking in about "&amp;IF(E89="","the property",E89)&amp;". Can I help with anything or arrange a visit?"," ","%20"),"Message " &amp; B89))</f>
        <v/>
      </c>
      <c r="O89" s="7">
        <f>IF(C89="","",IF(LEN(SUBSTITUTE(SUBSTITUTE(SUBSTITUTE(C89&amp;"","+","")," ",""),"-",""))=10,"91","")&amp;SUBSTITUTE(SUBSTITUTE(SUBSTITUTE(C89&amp;"","+","")," ",""),"-",""))</f>
        <v/>
      </c>
    </row>
    <row r="90">
      <c r="A90" s="12" t="n"/>
      <c r="B90" s="13" t="n"/>
      <c r="C90" s="14" t="n"/>
      <c r="D90" s="13" t="n"/>
      <c r="E90" s="13" t="n"/>
      <c r="F90" s="15" t="n"/>
      <c r="G90" s="13" t="n"/>
      <c r="H90" s="12" t="n"/>
      <c r="I90" s="12" t="n"/>
      <c r="J90" s="13" t="n"/>
      <c r="K90" s="7">
        <f>IF(B90="","",IF(H90="",TODAY()-A90,TODAY()-H90))</f>
        <v/>
      </c>
      <c r="L90" s="7">
        <f>IF(B90="","",IF(OR(G90="Won",G90="Lost"),"Closed",IF(AND(I90&lt;&gt;"",I90&lt;TODAY()),"OVERDUE",IF(K90&gt;=3,"Follow up","On track"))))</f>
        <v/>
      </c>
      <c r="M90" s="7">
        <f>IF(B90="","",IF(OR(G90="Won",G90="Lost"),"",IF(OR(G90="Negotiation",G90="Visited"),"Hot",IF(OR(G90="Site visit booked",K90&lt;=2),"Warm","Cold"))))</f>
        <v/>
      </c>
      <c r="N90" s="7">
        <f>IF(OR(B90="",O90=""),"",HYPERLINK("https://wa.me/"&amp;O90&amp;"?text="&amp;SUBSTITUTE("Hi "&amp;B90&amp;", just checking in about "&amp;IF(E90="","the property",E90)&amp;". Can I help with anything or arrange a visit?"," ","%20"),"Message " &amp; B90))</f>
        <v/>
      </c>
      <c r="O90" s="7">
        <f>IF(C90="","",IF(LEN(SUBSTITUTE(SUBSTITUTE(SUBSTITUTE(C90&amp;"","+","")," ",""),"-",""))=10,"91","")&amp;SUBSTITUTE(SUBSTITUTE(SUBSTITUTE(C90&amp;"","+","")," ",""),"-",""))</f>
        <v/>
      </c>
    </row>
    <row r="91">
      <c r="A91" s="12" t="n"/>
      <c r="B91" s="13" t="n"/>
      <c r="C91" s="14" t="n"/>
      <c r="D91" s="13" t="n"/>
      <c r="E91" s="13" t="n"/>
      <c r="F91" s="15" t="n"/>
      <c r="G91" s="13" t="n"/>
      <c r="H91" s="12" t="n"/>
      <c r="I91" s="12" t="n"/>
      <c r="J91" s="13" t="n"/>
      <c r="K91" s="7">
        <f>IF(B91="","",IF(H91="",TODAY()-A91,TODAY()-H91))</f>
        <v/>
      </c>
      <c r="L91" s="7">
        <f>IF(B91="","",IF(OR(G91="Won",G91="Lost"),"Closed",IF(AND(I91&lt;&gt;"",I91&lt;TODAY()),"OVERDUE",IF(K91&gt;=3,"Follow up","On track"))))</f>
        <v/>
      </c>
      <c r="M91" s="7">
        <f>IF(B91="","",IF(OR(G91="Won",G91="Lost"),"",IF(OR(G91="Negotiation",G91="Visited"),"Hot",IF(OR(G91="Site visit booked",K91&lt;=2),"Warm","Cold"))))</f>
        <v/>
      </c>
      <c r="N91" s="7">
        <f>IF(OR(B91="",O91=""),"",HYPERLINK("https://wa.me/"&amp;O91&amp;"?text="&amp;SUBSTITUTE("Hi "&amp;B91&amp;", just checking in about "&amp;IF(E91="","the property",E91)&amp;". Can I help with anything or arrange a visit?"," ","%20"),"Message " &amp; B91))</f>
        <v/>
      </c>
      <c r="O91" s="7">
        <f>IF(C91="","",IF(LEN(SUBSTITUTE(SUBSTITUTE(SUBSTITUTE(C91&amp;"","+","")," ",""),"-",""))=10,"91","")&amp;SUBSTITUTE(SUBSTITUTE(SUBSTITUTE(C91&amp;"","+","")," ",""),"-",""))</f>
        <v/>
      </c>
    </row>
    <row r="92">
      <c r="A92" s="12" t="n"/>
      <c r="B92" s="13" t="n"/>
      <c r="C92" s="14" t="n"/>
      <c r="D92" s="13" t="n"/>
      <c r="E92" s="13" t="n"/>
      <c r="F92" s="15" t="n"/>
      <c r="G92" s="13" t="n"/>
      <c r="H92" s="12" t="n"/>
      <c r="I92" s="12" t="n"/>
      <c r="J92" s="13" t="n"/>
      <c r="K92" s="7">
        <f>IF(B92="","",IF(H92="",TODAY()-A92,TODAY()-H92))</f>
        <v/>
      </c>
      <c r="L92" s="7">
        <f>IF(B92="","",IF(OR(G92="Won",G92="Lost"),"Closed",IF(AND(I92&lt;&gt;"",I92&lt;TODAY()),"OVERDUE",IF(K92&gt;=3,"Follow up","On track"))))</f>
        <v/>
      </c>
      <c r="M92" s="7">
        <f>IF(B92="","",IF(OR(G92="Won",G92="Lost"),"",IF(OR(G92="Negotiation",G92="Visited"),"Hot",IF(OR(G92="Site visit booked",K92&lt;=2),"Warm","Cold"))))</f>
        <v/>
      </c>
      <c r="N92" s="7">
        <f>IF(OR(B92="",O92=""),"",HYPERLINK("https://wa.me/"&amp;O92&amp;"?text="&amp;SUBSTITUTE("Hi "&amp;B92&amp;", just checking in about "&amp;IF(E92="","the property",E92)&amp;". Can I help with anything or arrange a visit?"," ","%20"),"Message " &amp; B92))</f>
        <v/>
      </c>
      <c r="O92" s="7">
        <f>IF(C92="","",IF(LEN(SUBSTITUTE(SUBSTITUTE(SUBSTITUTE(C92&amp;"","+","")," ",""),"-",""))=10,"91","")&amp;SUBSTITUTE(SUBSTITUTE(SUBSTITUTE(C92&amp;"","+","")," ",""),"-",""))</f>
        <v/>
      </c>
    </row>
    <row r="93">
      <c r="A93" s="12" t="n"/>
      <c r="B93" s="13" t="n"/>
      <c r="C93" s="14" t="n"/>
      <c r="D93" s="13" t="n"/>
      <c r="E93" s="13" t="n"/>
      <c r="F93" s="15" t="n"/>
      <c r="G93" s="13" t="n"/>
      <c r="H93" s="12" t="n"/>
      <c r="I93" s="12" t="n"/>
      <c r="J93" s="13" t="n"/>
      <c r="K93" s="7">
        <f>IF(B93="","",IF(H93="",TODAY()-A93,TODAY()-H93))</f>
        <v/>
      </c>
      <c r="L93" s="7">
        <f>IF(B93="","",IF(OR(G93="Won",G93="Lost"),"Closed",IF(AND(I93&lt;&gt;"",I93&lt;TODAY()),"OVERDUE",IF(K93&gt;=3,"Follow up","On track"))))</f>
        <v/>
      </c>
      <c r="M93" s="7">
        <f>IF(B93="","",IF(OR(G93="Won",G93="Lost"),"",IF(OR(G93="Negotiation",G93="Visited"),"Hot",IF(OR(G93="Site visit booked",K93&lt;=2),"Warm","Cold"))))</f>
        <v/>
      </c>
      <c r="N93" s="7">
        <f>IF(OR(B93="",O93=""),"",HYPERLINK("https://wa.me/"&amp;O93&amp;"?text="&amp;SUBSTITUTE("Hi "&amp;B93&amp;", just checking in about "&amp;IF(E93="","the property",E93)&amp;". Can I help with anything or arrange a visit?"," ","%20"),"Message " &amp; B93))</f>
        <v/>
      </c>
      <c r="O93" s="7">
        <f>IF(C93="","",IF(LEN(SUBSTITUTE(SUBSTITUTE(SUBSTITUTE(C93&amp;"","+","")," ",""),"-",""))=10,"91","")&amp;SUBSTITUTE(SUBSTITUTE(SUBSTITUTE(C93&amp;"","+","")," ",""),"-",""))</f>
        <v/>
      </c>
    </row>
    <row r="94">
      <c r="A94" s="12" t="n"/>
      <c r="B94" s="13" t="n"/>
      <c r="C94" s="14" t="n"/>
      <c r="D94" s="13" t="n"/>
      <c r="E94" s="13" t="n"/>
      <c r="F94" s="15" t="n"/>
      <c r="G94" s="13" t="n"/>
      <c r="H94" s="12" t="n"/>
      <c r="I94" s="12" t="n"/>
      <c r="J94" s="13" t="n"/>
      <c r="K94" s="7">
        <f>IF(B94="","",IF(H94="",TODAY()-A94,TODAY()-H94))</f>
        <v/>
      </c>
      <c r="L94" s="7">
        <f>IF(B94="","",IF(OR(G94="Won",G94="Lost"),"Closed",IF(AND(I94&lt;&gt;"",I94&lt;TODAY()),"OVERDUE",IF(K94&gt;=3,"Follow up","On track"))))</f>
        <v/>
      </c>
      <c r="M94" s="7">
        <f>IF(B94="","",IF(OR(G94="Won",G94="Lost"),"",IF(OR(G94="Negotiation",G94="Visited"),"Hot",IF(OR(G94="Site visit booked",K94&lt;=2),"Warm","Cold"))))</f>
        <v/>
      </c>
      <c r="N94" s="7">
        <f>IF(OR(B94="",O94=""),"",HYPERLINK("https://wa.me/"&amp;O94&amp;"?text="&amp;SUBSTITUTE("Hi "&amp;B94&amp;", just checking in about "&amp;IF(E94="","the property",E94)&amp;". Can I help with anything or arrange a visit?"," ","%20"),"Message " &amp; B94))</f>
        <v/>
      </c>
      <c r="O94" s="7">
        <f>IF(C94="","",IF(LEN(SUBSTITUTE(SUBSTITUTE(SUBSTITUTE(C94&amp;"","+","")," ",""),"-",""))=10,"91","")&amp;SUBSTITUTE(SUBSTITUTE(SUBSTITUTE(C94&amp;"","+","")," ",""),"-",""))</f>
        <v/>
      </c>
    </row>
    <row r="95">
      <c r="A95" s="12" t="n"/>
      <c r="B95" s="13" t="n"/>
      <c r="C95" s="14" t="n"/>
      <c r="D95" s="13" t="n"/>
      <c r="E95" s="13" t="n"/>
      <c r="F95" s="15" t="n"/>
      <c r="G95" s="13" t="n"/>
      <c r="H95" s="12" t="n"/>
      <c r="I95" s="12" t="n"/>
      <c r="J95" s="13" t="n"/>
      <c r="K95" s="7">
        <f>IF(B95="","",IF(H95="",TODAY()-A95,TODAY()-H95))</f>
        <v/>
      </c>
      <c r="L95" s="7">
        <f>IF(B95="","",IF(OR(G95="Won",G95="Lost"),"Closed",IF(AND(I95&lt;&gt;"",I95&lt;TODAY()),"OVERDUE",IF(K95&gt;=3,"Follow up","On track"))))</f>
        <v/>
      </c>
      <c r="M95" s="7">
        <f>IF(B95="","",IF(OR(G95="Won",G95="Lost"),"",IF(OR(G95="Negotiation",G95="Visited"),"Hot",IF(OR(G95="Site visit booked",K95&lt;=2),"Warm","Cold"))))</f>
        <v/>
      </c>
      <c r="N95" s="7">
        <f>IF(OR(B95="",O95=""),"",HYPERLINK("https://wa.me/"&amp;O95&amp;"?text="&amp;SUBSTITUTE("Hi "&amp;B95&amp;", just checking in about "&amp;IF(E95="","the property",E95)&amp;". Can I help with anything or arrange a visit?"," ","%20"),"Message " &amp; B95))</f>
        <v/>
      </c>
      <c r="O95" s="7">
        <f>IF(C95="","",IF(LEN(SUBSTITUTE(SUBSTITUTE(SUBSTITUTE(C95&amp;"","+","")," ",""),"-",""))=10,"91","")&amp;SUBSTITUTE(SUBSTITUTE(SUBSTITUTE(C95&amp;"","+","")," ",""),"-",""))</f>
        <v/>
      </c>
    </row>
    <row r="96">
      <c r="A96" s="12" t="n"/>
      <c r="B96" s="13" t="n"/>
      <c r="C96" s="14" t="n"/>
      <c r="D96" s="13" t="n"/>
      <c r="E96" s="13" t="n"/>
      <c r="F96" s="15" t="n"/>
      <c r="G96" s="13" t="n"/>
      <c r="H96" s="12" t="n"/>
      <c r="I96" s="12" t="n"/>
      <c r="J96" s="13" t="n"/>
      <c r="K96" s="7">
        <f>IF(B96="","",IF(H96="",TODAY()-A96,TODAY()-H96))</f>
        <v/>
      </c>
      <c r="L96" s="7">
        <f>IF(B96="","",IF(OR(G96="Won",G96="Lost"),"Closed",IF(AND(I96&lt;&gt;"",I96&lt;TODAY()),"OVERDUE",IF(K96&gt;=3,"Follow up","On track"))))</f>
        <v/>
      </c>
      <c r="M96" s="7">
        <f>IF(B96="","",IF(OR(G96="Won",G96="Lost"),"",IF(OR(G96="Negotiation",G96="Visited"),"Hot",IF(OR(G96="Site visit booked",K96&lt;=2),"Warm","Cold"))))</f>
        <v/>
      </c>
      <c r="N96" s="7">
        <f>IF(OR(B96="",O96=""),"",HYPERLINK("https://wa.me/"&amp;O96&amp;"?text="&amp;SUBSTITUTE("Hi "&amp;B96&amp;", just checking in about "&amp;IF(E96="","the property",E96)&amp;". Can I help with anything or arrange a visit?"," ","%20"),"Message " &amp; B96))</f>
        <v/>
      </c>
      <c r="O96" s="7">
        <f>IF(C96="","",IF(LEN(SUBSTITUTE(SUBSTITUTE(SUBSTITUTE(C96&amp;"","+","")," ",""),"-",""))=10,"91","")&amp;SUBSTITUTE(SUBSTITUTE(SUBSTITUTE(C96&amp;"","+","")," ",""),"-",""))</f>
        <v/>
      </c>
    </row>
    <row r="97">
      <c r="A97" s="12" t="n"/>
      <c r="B97" s="13" t="n"/>
      <c r="C97" s="14" t="n"/>
      <c r="D97" s="13" t="n"/>
      <c r="E97" s="13" t="n"/>
      <c r="F97" s="15" t="n"/>
      <c r="G97" s="13" t="n"/>
      <c r="H97" s="12" t="n"/>
      <c r="I97" s="12" t="n"/>
      <c r="J97" s="13" t="n"/>
      <c r="K97" s="7">
        <f>IF(B97="","",IF(H97="",TODAY()-A97,TODAY()-H97))</f>
        <v/>
      </c>
      <c r="L97" s="7">
        <f>IF(B97="","",IF(OR(G97="Won",G97="Lost"),"Closed",IF(AND(I97&lt;&gt;"",I97&lt;TODAY()),"OVERDUE",IF(K97&gt;=3,"Follow up","On track"))))</f>
        <v/>
      </c>
      <c r="M97" s="7">
        <f>IF(B97="","",IF(OR(G97="Won",G97="Lost"),"",IF(OR(G97="Negotiation",G97="Visited"),"Hot",IF(OR(G97="Site visit booked",K97&lt;=2),"Warm","Cold"))))</f>
        <v/>
      </c>
      <c r="N97" s="7">
        <f>IF(OR(B97="",O97=""),"",HYPERLINK("https://wa.me/"&amp;O97&amp;"?text="&amp;SUBSTITUTE("Hi "&amp;B97&amp;", just checking in about "&amp;IF(E97="","the property",E97)&amp;". Can I help with anything or arrange a visit?"," ","%20"),"Message " &amp; B97))</f>
        <v/>
      </c>
      <c r="O97" s="7">
        <f>IF(C97="","",IF(LEN(SUBSTITUTE(SUBSTITUTE(SUBSTITUTE(C97&amp;"","+","")," ",""),"-",""))=10,"91","")&amp;SUBSTITUTE(SUBSTITUTE(SUBSTITUTE(C97&amp;"","+","")," ",""),"-",""))</f>
        <v/>
      </c>
    </row>
    <row r="98">
      <c r="A98" s="12" t="n"/>
      <c r="B98" s="13" t="n"/>
      <c r="C98" s="14" t="n"/>
      <c r="D98" s="13" t="n"/>
      <c r="E98" s="13" t="n"/>
      <c r="F98" s="15" t="n"/>
      <c r="G98" s="13" t="n"/>
      <c r="H98" s="12" t="n"/>
      <c r="I98" s="12" t="n"/>
      <c r="J98" s="13" t="n"/>
      <c r="K98" s="7">
        <f>IF(B98="","",IF(H98="",TODAY()-A98,TODAY()-H98))</f>
        <v/>
      </c>
      <c r="L98" s="7">
        <f>IF(B98="","",IF(OR(G98="Won",G98="Lost"),"Closed",IF(AND(I98&lt;&gt;"",I98&lt;TODAY()),"OVERDUE",IF(K98&gt;=3,"Follow up","On track"))))</f>
        <v/>
      </c>
      <c r="M98" s="7">
        <f>IF(B98="","",IF(OR(G98="Won",G98="Lost"),"",IF(OR(G98="Negotiation",G98="Visited"),"Hot",IF(OR(G98="Site visit booked",K98&lt;=2),"Warm","Cold"))))</f>
        <v/>
      </c>
      <c r="N98" s="7">
        <f>IF(OR(B98="",O98=""),"",HYPERLINK("https://wa.me/"&amp;O98&amp;"?text="&amp;SUBSTITUTE("Hi "&amp;B98&amp;", just checking in about "&amp;IF(E98="","the property",E98)&amp;". Can I help with anything or arrange a visit?"," ","%20"),"Message " &amp; B98))</f>
        <v/>
      </c>
      <c r="O98" s="7">
        <f>IF(C98="","",IF(LEN(SUBSTITUTE(SUBSTITUTE(SUBSTITUTE(C98&amp;"","+","")," ",""),"-",""))=10,"91","")&amp;SUBSTITUTE(SUBSTITUTE(SUBSTITUTE(C98&amp;"","+","")," ",""),"-",""))</f>
        <v/>
      </c>
    </row>
    <row r="99">
      <c r="A99" s="12" t="n"/>
      <c r="B99" s="13" t="n"/>
      <c r="C99" s="14" t="n"/>
      <c r="D99" s="13" t="n"/>
      <c r="E99" s="13" t="n"/>
      <c r="F99" s="15" t="n"/>
      <c r="G99" s="13" t="n"/>
      <c r="H99" s="12" t="n"/>
      <c r="I99" s="12" t="n"/>
      <c r="J99" s="13" t="n"/>
      <c r="K99" s="7">
        <f>IF(B99="","",IF(H99="",TODAY()-A99,TODAY()-H99))</f>
        <v/>
      </c>
      <c r="L99" s="7">
        <f>IF(B99="","",IF(OR(G99="Won",G99="Lost"),"Closed",IF(AND(I99&lt;&gt;"",I99&lt;TODAY()),"OVERDUE",IF(K99&gt;=3,"Follow up","On track"))))</f>
        <v/>
      </c>
      <c r="M99" s="7">
        <f>IF(B99="","",IF(OR(G99="Won",G99="Lost"),"",IF(OR(G99="Negotiation",G99="Visited"),"Hot",IF(OR(G99="Site visit booked",K99&lt;=2),"Warm","Cold"))))</f>
        <v/>
      </c>
      <c r="N99" s="7">
        <f>IF(OR(B99="",O99=""),"",HYPERLINK("https://wa.me/"&amp;O99&amp;"?text="&amp;SUBSTITUTE("Hi "&amp;B99&amp;", just checking in about "&amp;IF(E99="","the property",E99)&amp;". Can I help with anything or arrange a visit?"," ","%20"),"Message " &amp; B99))</f>
        <v/>
      </c>
      <c r="O99" s="7">
        <f>IF(C99="","",IF(LEN(SUBSTITUTE(SUBSTITUTE(SUBSTITUTE(C99&amp;"","+","")," ",""),"-",""))=10,"91","")&amp;SUBSTITUTE(SUBSTITUTE(SUBSTITUTE(C99&amp;"","+","")," ",""),"-",""))</f>
        <v/>
      </c>
    </row>
    <row r="100">
      <c r="A100" s="12" t="n"/>
      <c r="B100" s="13" t="n"/>
      <c r="C100" s="14" t="n"/>
      <c r="D100" s="13" t="n"/>
      <c r="E100" s="13" t="n"/>
      <c r="F100" s="15" t="n"/>
      <c r="G100" s="13" t="n"/>
      <c r="H100" s="12" t="n"/>
      <c r="I100" s="12" t="n"/>
      <c r="J100" s="13" t="n"/>
      <c r="K100" s="7">
        <f>IF(B100="","",IF(H100="",TODAY()-A100,TODAY()-H100))</f>
        <v/>
      </c>
      <c r="L100" s="7">
        <f>IF(B100="","",IF(OR(G100="Won",G100="Lost"),"Closed",IF(AND(I100&lt;&gt;"",I100&lt;TODAY()),"OVERDUE",IF(K100&gt;=3,"Follow up","On track"))))</f>
        <v/>
      </c>
      <c r="M100" s="7">
        <f>IF(B100="","",IF(OR(G100="Won",G100="Lost"),"",IF(OR(G100="Negotiation",G100="Visited"),"Hot",IF(OR(G100="Site visit booked",K100&lt;=2),"Warm","Cold"))))</f>
        <v/>
      </c>
      <c r="N100" s="7">
        <f>IF(OR(B100="",O100=""),"",HYPERLINK("https://wa.me/"&amp;O100&amp;"?text="&amp;SUBSTITUTE("Hi "&amp;B100&amp;", just checking in about "&amp;IF(E100="","the property",E100)&amp;". Can I help with anything or arrange a visit?"," ","%20"),"Message " &amp; B100))</f>
        <v/>
      </c>
      <c r="O100" s="7">
        <f>IF(C100="","",IF(LEN(SUBSTITUTE(SUBSTITUTE(SUBSTITUTE(C100&amp;"","+","")," ",""),"-",""))=10,"91","")&amp;SUBSTITUTE(SUBSTITUTE(SUBSTITUTE(C100&amp;"","+","")," ",""),"-",""))</f>
        <v/>
      </c>
    </row>
    <row r="101">
      <c r="A101" s="12" t="n"/>
      <c r="B101" s="13" t="n"/>
      <c r="C101" s="14" t="n"/>
      <c r="D101" s="13" t="n"/>
      <c r="E101" s="13" t="n"/>
      <c r="F101" s="15" t="n"/>
      <c r="G101" s="13" t="n"/>
      <c r="H101" s="12" t="n"/>
      <c r="I101" s="12" t="n"/>
      <c r="J101" s="13" t="n"/>
      <c r="K101" s="7">
        <f>IF(B101="","",IF(H101="",TODAY()-A101,TODAY()-H101))</f>
        <v/>
      </c>
      <c r="L101" s="7">
        <f>IF(B101="","",IF(OR(G101="Won",G101="Lost"),"Closed",IF(AND(I101&lt;&gt;"",I101&lt;TODAY()),"OVERDUE",IF(K101&gt;=3,"Follow up","On track"))))</f>
        <v/>
      </c>
      <c r="M101" s="7">
        <f>IF(B101="","",IF(OR(G101="Won",G101="Lost"),"",IF(OR(G101="Negotiation",G101="Visited"),"Hot",IF(OR(G101="Site visit booked",K101&lt;=2),"Warm","Cold"))))</f>
        <v/>
      </c>
      <c r="N101" s="7">
        <f>IF(OR(B101="",O101=""),"",HYPERLINK("https://wa.me/"&amp;O101&amp;"?text="&amp;SUBSTITUTE("Hi "&amp;B101&amp;", just checking in about "&amp;IF(E101="","the property",E101)&amp;". Can I help with anything or arrange a visit?"," ","%20"),"Message " &amp; B101))</f>
        <v/>
      </c>
      <c r="O101" s="7">
        <f>IF(C101="","",IF(LEN(SUBSTITUTE(SUBSTITUTE(SUBSTITUTE(C101&amp;"","+","")," ",""),"-",""))=10,"91","")&amp;SUBSTITUTE(SUBSTITUTE(SUBSTITUTE(C101&amp;"","+","")," ",""),"-",""))</f>
        <v/>
      </c>
    </row>
    <row r="102">
      <c r="A102" s="12" t="n"/>
      <c r="B102" s="13" t="n"/>
      <c r="C102" s="14" t="n"/>
      <c r="D102" s="13" t="n"/>
      <c r="E102" s="13" t="n"/>
      <c r="F102" s="15" t="n"/>
      <c r="G102" s="13" t="n"/>
      <c r="H102" s="12" t="n"/>
      <c r="I102" s="12" t="n"/>
      <c r="J102" s="13" t="n"/>
      <c r="K102" s="7">
        <f>IF(B102="","",IF(H102="",TODAY()-A102,TODAY()-H102))</f>
        <v/>
      </c>
      <c r="L102" s="7">
        <f>IF(B102="","",IF(OR(G102="Won",G102="Lost"),"Closed",IF(AND(I102&lt;&gt;"",I102&lt;TODAY()),"OVERDUE",IF(K102&gt;=3,"Follow up","On track"))))</f>
        <v/>
      </c>
      <c r="M102" s="7">
        <f>IF(B102="","",IF(OR(G102="Won",G102="Lost"),"",IF(OR(G102="Negotiation",G102="Visited"),"Hot",IF(OR(G102="Site visit booked",K102&lt;=2),"Warm","Cold"))))</f>
        <v/>
      </c>
      <c r="N102" s="7">
        <f>IF(OR(B102="",O102=""),"",HYPERLINK("https://wa.me/"&amp;O102&amp;"?text="&amp;SUBSTITUTE("Hi "&amp;B102&amp;", just checking in about "&amp;IF(E102="","the property",E102)&amp;". Can I help with anything or arrange a visit?"," ","%20"),"Message " &amp; B102))</f>
        <v/>
      </c>
      <c r="O102" s="7">
        <f>IF(C102="","",IF(LEN(SUBSTITUTE(SUBSTITUTE(SUBSTITUTE(C102&amp;"","+","")," ",""),"-",""))=10,"91","")&amp;SUBSTITUTE(SUBSTITUTE(SUBSTITUTE(C102&amp;"","+","")," ",""),"-",""))</f>
        <v/>
      </c>
    </row>
    <row r="103">
      <c r="A103" s="12" t="n"/>
      <c r="B103" s="13" t="n"/>
      <c r="C103" s="14" t="n"/>
      <c r="D103" s="13" t="n"/>
      <c r="E103" s="13" t="n"/>
      <c r="F103" s="15" t="n"/>
      <c r="G103" s="13" t="n"/>
      <c r="H103" s="12" t="n"/>
      <c r="I103" s="12" t="n"/>
      <c r="J103" s="13" t="n"/>
      <c r="K103" s="7">
        <f>IF(B103="","",IF(H103="",TODAY()-A103,TODAY()-H103))</f>
        <v/>
      </c>
      <c r="L103" s="7">
        <f>IF(B103="","",IF(OR(G103="Won",G103="Lost"),"Closed",IF(AND(I103&lt;&gt;"",I103&lt;TODAY()),"OVERDUE",IF(K103&gt;=3,"Follow up","On track"))))</f>
        <v/>
      </c>
      <c r="M103" s="7">
        <f>IF(B103="","",IF(OR(G103="Won",G103="Lost"),"",IF(OR(G103="Negotiation",G103="Visited"),"Hot",IF(OR(G103="Site visit booked",K103&lt;=2),"Warm","Cold"))))</f>
        <v/>
      </c>
      <c r="N103" s="7">
        <f>IF(OR(B103="",O103=""),"",HYPERLINK("https://wa.me/"&amp;O103&amp;"?text="&amp;SUBSTITUTE("Hi "&amp;B103&amp;", just checking in about "&amp;IF(E103="","the property",E103)&amp;". Can I help with anything or arrange a visit?"," ","%20"),"Message " &amp; B103))</f>
        <v/>
      </c>
      <c r="O103" s="7">
        <f>IF(C103="","",IF(LEN(SUBSTITUTE(SUBSTITUTE(SUBSTITUTE(C103&amp;"","+","")," ",""),"-",""))=10,"91","")&amp;SUBSTITUTE(SUBSTITUTE(SUBSTITUTE(C103&amp;"","+","")," ",""),"-",""))</f>
        <v/>
      </c>
    </row>
    <row r="104">
      <c r="A104" s="12" t="n"/>
      <c r="B104" s="13" t="n"/>
      <c r="C104" s="14" t="n"/>
      <c r="D104" s="13" t="n"/>
      <c r="E104" s="13" t="n"/>
      <c r="F104" s="15" t="n"/>
      <c r="G104" s="13" t="n"/>
      <c r="H104" s="12" t="n"/>
      <c r="I104" s="12" t="n"/>
      <c r="J104" s="13" t="n"/>
      <c r="K104" s="7">
        <f>IF(B104="","",IF(H104="",TODAY()-A104,TODAY()-H104))</f>
        <v/>
      </c>
      <c r="L104" s="7">
        <f>IF(B104="","",IF(OR(G104="Won",G104="Lost"),"Closed",IF(AND(I104&lt;&gt;"",I104&lt;TODAY()),"OVERDUE",IF(K104&gt;=3,"Follow up","On track"))))</f>
        <v/>
      </c>
      <c r="M104" s="7">
        <f>IF(B104="","",IF(OR(G104="Won",G104="Lost"),"",IF(OR(G104="Negotiation",G104="Visited"),"Hot",IF(OR(G104="Site visit booked",K104&lt;=2),"Warm","Cold"))))</f>
        <v/>
      </c>
      <c r="N104" s="7">
        <f>IF(OR(B104="",O104=""),"",HYPERLINK("https://wa.me/"&amp;O104&amp;"?text="&amp;SUBSTITUTE("Hi "&amp;B104&amp;", just checking in about "&amp;IF(E104="","the property",E104)&amp;". Can I help with anything or arrange a visit?"," ","%20"),"Message " &amp; B104))</f>
        <v/>
      </c>
      <c r="O104" s="7">
        <f>IF(C104="","",IF(LEN(SUBSTITUTE(SUBSTITUTE(SUBSTITUTE(C104&amp;"","+","")," ",""),"-",""))=10,"91","")&amp;SUBSTITUTE(SUBSTITUTE(SUBSTITUTE(C104&amp;"","+","")," ",""),"-",""))</f>
        <v/>
      </c>
    </row>
    <row r="105">
      <c r="A105" s="12" t="n"/>
      <c r="B105" s="13" t="n"/>
      <c r="C105" s="14" t="n"/>
      <c r="D105" s="13" t="n"/>
      <c r="E105" s="13" t="n"/>
      <c r="F105" s="15" t="n"/>
      <c r="G105" s="13" t="n"/>
      <c r="H105" s="12" t="n"/>
      <c r="I105" s="12" t="n"/>
      <c r="J105" s="13" t="n"/>
      <c r="K105" s="7">
        <f>IF(B105="","",IF(H105="",TODAY()-A105,TODAY()-H105))</f>
        <v/>
      </c>
      <c r="L105" s="7">
        <f>IF(B105="","",IF(OR(G105="Won",G105="Lost"),"Closed",IF(AND(I105&lt;&gt;"",I105&lt;TODAY()),"OVERDUE",IF(K105&gt;=3,"Follow up","On track"))))</f>
        <v/>
      </c>
      <c r="M105" s="7">
        <f>IF(B105="","",IF(OR(G105="Won",G105="Lost"),"",IF(OR(G105="Negotiation",G105="Visited"),"Hot",IF(OR(G105="Site visit booked",K105&lt;=2),"Warm","Cold"))))</f>
        <v/>
      </c>
      <c r="N105" s="7">
        <f>IF(OR(B105="",O105=""),"",HYPERLINK("https://wa.me/"&amp;O105&amp;"?text="&amp;SUBSTITUTE("Hi "&amp;B105&amp;", just checking in about "&amp;IF(E105="","the property",E105)&amp;". Can I help with anything or arrange a visit?"," ","%20"),"Message " &amp; B105))</f>
        <v/>
      </c>
      <c r="O105" s="7">
        <f>IF(C105="","",IF(LEN(SUBSTITUTE(SUBSTITUTE(SUBSTITUTE(C105&amp;"","+","")," ",""),"-",""))=10,"91","")&amp;SUBSTITUTE(SUBSTITUTE(SUBSTITUTE(C105&amp;"","+","")," ",""),"-",""))</f>
        <v/>
      </c>
    </row>
    <row r="106">
      <c r="A106" s="12" t="n"/>
      <c r="B106" s="13" t="n"/>
      <c r="C106" s="14" t="n"/>
      <c r="D106" s="13" t="n"/>
      <c r="E106" s="13" t="n"/>
      <c r="F106" s="15" t="n"/>
      <c r="G106" s="13" t="n"/>
      <c r="H106" s="12" t="n"/>
      <c r="I106" s="12" t="n"/>
      <c r="J106" s="13" t="n"/>
      <c r="K106" s="7">
        <f>IF(B106="","",IF(H106="",TODAY()-A106,TODAY()-H106))</f>
        <v/>
      </c>
      <c r="L106" s="7">
        <f>IF(B106="","",IF(OR(G106="Won",G106="Lost"),"Closed",IF(AND(I106&lt;&gt;"",I106&lt;TODAY()),"OVERDUE",IF(K106&gt;=3,"Follow up","On track"))))</f>
        <v/>
      </c>
      <c r="M106" s="7">
        <f>IF(B106="","",IF(OR(G106="Won",G106="Lost"),"",IF(OR(G106="Negotiation",G106="Visited"),"Hot",IF(OR(G106="Site visit booked",K106&lt;=2),"Warm","Cold"))))</f>
        <v/>
      </c>
      <c r="N106" s="7">
        <f>IF(OR(B106="",O106=""),"",HYPERLINK("https://wa.me/"&amp;O106&amp;"?text="&amp;SUBSTITUTE("Hi "&amp;B106&amp;", just checking in about "&amp;IF(E106="","the property",E106)&amp;". Can I help with anything or arrange a visit?"," ","%20"),"Message " &amp; B106))</f>
        <v/>
      </c>
      <c r="O106" s="7">
        <f>IF(C106="","",IF(LEN(SUBSTITUTE(SUBSTITUTE(SUBSTITUTE(C106&amp;"","+","")," ",""),"-",""))=10,"91","")&amp;SUBSTITUTE(SUBSTITUTE(SUBSTITUTE(C106&amp;"","+","")," ",""),"-",""))</f>
        <v/>
      </c>
    </row>
    <row r="107">
      <c r="A107" s="12" t="n"/>
      <c r="B107" s="13" t="n"/>
      <c r="C107" s="14" t="n"/>
      <c r="D107" s="13" t="n"/>
      <c r="E107" s="13" t="n"/>
      <c r="F107" s="15" t="n"/>
      <c r="G107" s="13" t="n"/>
      <c r="H107" s="12" t="n"/>
      <c r="I107" s="12" t="n"/>
      <c r="J107" s="13" t="n"/>
      <c r="K107" s="7">
        <f>IF(B107="","",IF(H107="",TODAY()-A107,TODAY()-H107))</f>
        <v/>
      </c>
      <c r="L107" s="7">
        <f>IF(B107="","",IF(OR(G107="Won",G107="Lost"),"Closed",IF(AND(I107&lt;&gt;"",I107&lt;TODAY()),"OVERDUE",IF(K107&gt;=3,"Follow up","On track"))))</f>
        <v/>
      </c>
      <c r="M107" s="7">
        <f>IF(B107="","",IF(OR(G107="Won",G107="Lost"),"",IF(OR(G107="Negotiation",G107="Visited"),"Hot",IF(OR(G107="Site visit booked",K107&lt;=2),"Warm","Cold"))))</f>
        <v/>
      </c>
      <c r="N107" s="7">
        <f>IF(OR(B107="",O107=""),"",HYPERLINK("https://wa.me/"&amp;O107&amp;"?text="&amp;SUBSTITUTE("Hi "&amp;B107&amp;", just checking in about "&amp;IF(E107="","the property",E107)&amp;". Can I help with anything or arrange a visit?"," ","%20"),"Message " &amp; B107))</f>
        <v/>
      </c>
      <c r="O107" s="7">
        <f>IF(C107="","",IF(LEN(SUBSTITUTE(SUBSTITUTE(SUBSTITUTE(C107&amp;"","+","")," ",""),"-",""))=10,"91","")&amp;SUBSTITUTE(SUBSTITUTE(SUBSTITUTE(C107&amp;"","+","")," ",""),"-",""))</f>
        <v/>
      </c>
    </row>
    <row r="108">
      <c r="A108" s="12" t="n"/>
      <c r="B108" s="13" t="n"/>
      <c r="C108" s="14" t="n"/>
      <c r="D108" s="13" t="n"/>
      <c r="E108" s="13" t="n"/>
      <c r="F108" s="15" t="n"/>
      <c r="G108" s="13" t="n"/>
      <c r="H108" s="12" t="n"/>
      <c r="I108" s="12" t="n"/>
      <c r="J108" s="13" t="n"/>
      <c r="K108" s="7">
        <f>IF(B108="","",IF(H108="",TODAY()-A108,TODAY()-H108))</f>
        <v/>
      </c>
      <c r="L108" s="7">
        <f>IF(B108="","",IF(OR(G108="Won",G108="Lost"),"Closed",IF(AND(I108&lt;&gt;"",I108&lt;TODAY()),"OVERDUE",IF(K108&gt;=3,"Follow up","On track"))))</f>
        <v/>
      </c>
      <c r="M108" s="7">
        <f>IF(B108="","",IF(OR(G108="Won",G108="Lost"),"",IF(OR(G108="Negotiation",G108="Visited"),"Hot",IF(OR(G108="Site visit booked",K108&lt;=2),"Warm","Cold"))))</f>
        <v/>
      </c>
      <c r="N108" s="7">
        <f>IF(OR(B108="",O108=""),"",HYPERLINK("https://wa.me/"&amp;O108&amp;"?text="&amp;SUBSTITUTE("Hi "&amp;B108&amp;", just checking in about "&amp;IF(E108="","the property",E108)&amp;". Can I help with anything or arrange a visit?"," ","%20"),"Message " &amp; B108))</f>
        <v/>
      </c>
      <c r="O108" s="7">
        <f>IF(C108="","",IF(LEN(SUBSTITUTE(SUBSTITUTE(SUBSTITUTE(C108&amp;"","+","")," ",""),"-",""))=10,"91","")&amp;SUBSTITUTE(SUBSTITUTE(SUBSTITUTE(C108&amp;"","+","")," ",""),"-",""))</f>
        <v/>
      </c>
    </row>
    <row r="109">
      <c r="A109" s="12" t="n"/>
      <c r="B109" s="13" t="n"/>
      <c r="C109" s="14" t="n"/>
      <c r="D109" s="13" t="n"/>
      <c r="E109" s="13" t="n"/>
      <c r="F109" s="15" t="n"/>
      <c r="G109" s="13" t="n"/>
      <c r="H109" s="12" t="n"/>
      <c r="I109" s="12" t="n"/>
      <c r="J109" s="13" t="n"/>
      <c r="K109" s="7">
        <f>IF(B109="","",IF(H109="",TODAY()-A109,TODAY()-H109))</f>
        <v/>
      </c>
      <c r="L109" s="7">
        <f>IF(B109="","",IF(OR(G109="Won",G109="Lost"),"Closed",IF(AND(I109&lt;&gt;"",I109&lt;TODAY()),"OVERDUE",IF(K109&gt;=3,"Follow up","On track"))))</f>
        <v/>
      </c>
      <c r="M109" s="7">
        <f>IF(B109="","",IF(OR(G109="Won",G109="Lost"),"",IF(OR(G109="Negotiation",G109="Visited"),"Hot",IF(OR(G109="Site visit booked",K109&lt;=2),"Warm","Cold"))))</f>
        <v/>
      </c>
      <c r="N109" s="7">
        <f>IF(OR(B109="",O109=""),"",HYPERLINK("https://wa.me/"&amp;O109&amp;"?text="&amp;SUBSTITUTE("Hi "&amp;B109&amp;", just checking in about "&amp;IF(E109="","the property",E109)&amp;". Can I help with anything or arrange a visit?"," ","%20"),"Message " &amp; B109))</f>
        <v/>
      </c>
      <c r="O109" s="7">
        <f>IF(C109="","",IF(LEN(SUBSTITUTE(SUBSTITUTE(SUBSTITUTE(C109&amp;"","+","")," ",""),"-",""))=10,"91","")&amp;SUBSTITUTE(SUBSTITUTE(SUBSTITUTE(C109&amp;"","+","")," ",""),"-",""))</f>
        <v/>
      </c>
    </row>
    <row r="110">
      <c r="A110" s="12" t="n"/>
      <c r="B110" s="13" t="n"/>
      <c r="C110" s="14" t="n"/>
      <c r="D110" s="13" t="n"/>
      <c r="E110" s="13" t="n"/>
      <c r="F110" s="15" t="n"/>
      <c r="G110" s="13" t="n"/>
      <c r="H110" s="12" t="n"/>
      <c r="I110" s="12" t="n"/>
      <c r="J110" s="13" t="n"/>
      <c r="K110" s="7">
        <f>IF(B110="","",IF(H110="",TODAY()-A110,TODAY()-H110))</f>
        <v/>
      </c>
      <c r="L110" s="7">
        <f>IF(B110="","",IF(OR(G110="Won",G110="Lost"),"Closed",IF(AND(I110&lt;&gt;"",I110&lt;TODAY()),"OVERDUE",IF(K110&gt;=3,"Follow up","On track"))))</f>
        <v/>
      </c>
      <c r="M110" s="7">
        <f>IF(B110="","",IF(OR(G110="Won",G110="Lost"),"",IF(OR(G110="Negotiation",G110="Visited"),"Hot",IF(OR(G110="Site visit booked",K110&lt;=2),"Warm","Cold"))))</f>
        <v/>
      </c>
      <c r="N110" s="7">
        <f>IF(OR(B110="",O110=""),"",HYPERLINK("https://wa.me/"&amp;O110&amp;"?text="&amp;SUBSTITUTE("Hi "&amp;B110&amp;", just checking in about "&amp;IF(E110="","the property",E110)&amp;". Can I help with anything or arrange a visit?"," ","%20"),"Message " &amp; B110))</f>
        <v/>
      </c>
      <c r="O110" s="7">
        <f>IF(C110="","",IF(LEN(SUBSTITUTE(SUBSTITUTE(SUBSTITUTE(C110&amp;"","+","")," ",""),"-",""))=10,"91","")&amp;SUBSTITUTE(SUBSTITUTE(SUBSTITUTE(C110&amp;"","+","")," ",""),"-",""))</f>
        <v/>
      </c>
    </row>
    <row r="111">
      <c r="A111" s="12" t="n"/>
      <c r="B111" s="13" t="n"/>
      <c r="C111" s="14" t="n"/>
      <c r="D111" s="13" t="n"/>
      <c r="E111" s="13" t="n"/>
      <c r="F111" s="15" t="n"/>
      <c r="G111" s="13" t="n"/>
      <c r="H111" s="12" t="n"/>
      <c r="I111" s="12" t="n"/>
      <c r="J111" s="13" t="n"/>
      <c r="K111" s="7">
        <f>IF(B111="","",IF(H111="",TODAY()-A111,TODAY()-H111))</f>
        <v/>
      </c>
      <c r="L111" s="7">
        <f>IF(B111="","",IF(OR(G111="Won",G111="Lost"),"Closed",IF(AND(I111&lt;&gt;"",I111&lt;TODAY()),"OVERDUE",IF(K111&gt;=3,"Follow up","On track"))))</f>
        <v/>
      </c>
      <c r="M111" s="7">
        <f>IF(B111="","",IF(OR(G111="Won",G111="Lost"),"",IF(OR(G111="Negotiation",G111="Visited"),"Hot",IF(OR(G111="Site visit booked",K111&lt;=2),"Warm","Cold"))))</f>
        <v/>
      </c>
      <c r="N111" s="7">
        <f>IF(OR(B111="",O111=""),"",HYPERLINK("https://wa.me/"&amp;O111&amp;"?text="&amp;SUBSTITUTE("Hi "&amp;B111&amp;", just checking in about "&amp;IF(E111="","the property",E111)&amp;". Can I help with anything or arrange a visit?"," ","%20"),"Message " &amp; B111))</f>
        <v/>
      </c>
      <c r="O111" s="7">
        <f>IF(C111="","",IF(LEN(SUBSTITUTE(SUBSTITUTE(SUBSTITUTE(C111&amp;"","+","")," ",""),"-",""))=10,"91","")&amp;SUBSTITUTE(SUBSTITUTE(SUBSTITUTE(C111&amp;"","+","")," ",""),"-",""))</f>
        <v/>
      </c>
    </row>
    <row r="112">
      <c r="A112" s="12" t="n"/>
      <c r="B112" s="13" t="n"/>
      <c r="C112" s="14" t="n"/>
      <c r="D112" s="13" t="n"/>
      <c r="E112" s="13" t="n"/>
      <c r="F112" s="15" t="n"/>
      <c r="G112" s="13" t="n"/>
      <c r="H112" s="12" t="n"/>
      <c r="I112" s="12" t="n"/>
      <c r="J112" s="13" t="n"/>
      <c r="K112" s="7">
        <f>IF(B112="","",IF(H112="",TODAY()-A112,TODAY()-H112))</f>
        <v/>
      </c>
      <c r="L112" s="7">
        <f>IF(B112="","",IF(OR(G112="Won",G112="Lost"),"Closed",IF(AND(I112&lt;&gt;"",I112&lt;TODAY()),"OVERDUE",IF(K112&gt;=3,"Follow up","On track"))))</f>
        <v/>
      </c>
      <c r="M112" s="7">
        <f>IF(B112="","",IF(OR(G112="Won",G112="Lost"),"",IF(OR(G112="Negotiation",G112="Visited"),"Hot",IF(OR(G112="Site visit booked",K112&lt;=2),"Warm","Cold"))))</f>
        <v/>
      </c>
      <c r="N112" s="7">
        <f>IF(OR(B112="",O112=""),"",HYPERLINK("https://wa.me/"&amp;O112&amp;"?text="&amp;SUBSTITUTE("Hi "&amp;B112&amp;", just checking in about "&amp;IF(E112="","the property",E112)&amp;". Can I help with anything or arrange a visit?"," ","%20"),"Message " &amp; B112))</f>
        <v/>
      </c>
      <c r="O112" s="7">
        <f>IF(C112="","",IF(LEN(SUBSTITUTE(SUBSTITUTE(SUBSTITUTE(C112&amp;"","+","")," ",""),"-",""))=10,"91","")&amp;SUBSTITUTE(SUBSTITUTE(SUBSTITUTE(C112&amp;"","+","")," ",""),"-",""))</f>
        <v/>
      </c>
    </row>
    <row r="113">
      <c r="A113" s="12" t="n"/>
      <c r="B113" s="13" t="n"/>
      <c r="C113" s="14" t="n"/>
      <c r="D113" s="13" t="n"/>
      <c r="E113" s="13" t="n"/>
      <c r="F113" s="15" t="n"/>
      <c r="G113" s="13" t="n"/>
      <c r="H113" s="12" t="n"/>
      <c r="I113" s="12" t="n"/>
      <c r="J113" s="13" t="n"/>
      <c r="K113" s="7">
        <f>IF(B113="","",IF(H113="",TODAY()-A113,TODAY()-H113))</f>
        <v/>
      </c>
      <c r="L113" s="7">
        <f>IF(B113="","",IF(OR(G113="Won",G113="Lost"),"Closed",IF(AND(I113&lt;&gt;"",I113&lt;TODAY()),"OVERDUE",IF(K113&gt;=3,"Follow up","On track"))))</f>
        <v/>
      </c>
      <c r="M113" s="7">
        <f>IF(B113="","",IF(OR(G113="Won",G113="Lost"),"",IF(OR(G113="Negotiation",G113="Visited"),"Hot",IF(OR(G113="Site visit booked",K113&lt;=2),"Warm","Cold"))))</f>
        <v/>
      </c>
      <c r="N113" s="7">
        <f>IF(OR(B113="",O113=""),"",HYPERLINK("https://wa.me/"&amp;O113&amp;"?text="&amp;SUBSTITUTE("Hi "&amp;B113&amp;", just checking in about "&amp;IF(E113="","the property",E113)&amp;". Can I help with anything or arrange a visit?"," ","%20"),"Message " &amp; B113))</f>
        <v/>
      </c>
      <c r="O113" s="7">
        <f>IF(C113="","",IF(LEN(SUBSTITUTE(SUBSTITUTE(SUBSTITUTE(C113&amp;"","+","")," ",""),"-",""))=10,"91","")&amp;SUBSTITUTE(SUBSTITUTE(SUBSTITUTE(C113&amp;"","+","")," ",""),"-",""))</f>
        <v/>
      </c>
    </row>
    <row r="114">
      <c r="A114" s="12" t="n"/>
      <c r="B114" s="13" t="n"/>
      <c r="C114" s="14" t="n"/>
      <c r="D114" s="13" t="n"/>
      <c r="E114" s="13" t="n"/>
      <c r="F114" s="15" t="n"/>
      <c r="G114" s="13" t="n"/>
      <c r="H114" s="12" t="n"/>
      <c r="I114" s="12" t="n"/>
      <c r="J114" s="13" t="n"/>
      <c r="K114" s="7">
        <f>IF(B114="","",IF(H114="",TODAY()-A114,TODAY()-H114))</f>
        <v/>
      </c>
      <c r="L114" s="7">
        <f>IF(B114="","",IF(OR(G114="Won",G114="Lost"),"Closed",IF(AND(I114&lt;&gt;"",I114&lt;TODAY()),"OVERDUE",IF(K114&gt;=3,"Follow up","On track"))))</f>
        <v/>
      </c>
      <c r="M114" s="7">
        <f>IF(B114="","",IF(OR(G114="Won",G114="Lost"),"",IF(OR(G114="Negotiation",G114="Visited"),"Hot",IF(OR(G114="Site visit booked",K114&lt;=2),"Warm","Cold"))))</f>
        <v/>
      </c>
      <c r="N114" s="7">
        <f>IF(OR(B114="",O114=""),"",HYPERLINK("https://wa.me/"&amp;O114&amp;"?text="&amp;SUBSTITUTE("Hi "&amp;B114&amp;", just checking in about "&amp;IF(E114="","the property",E114)&amp;". Can I help with anything or arrange a visit?"," ","%20"),"Message " &amp; B114))</f>
        <v/>
      </c>
      <c r="O114" s="7">
        <f>IF(C114="","",IF(LEN(SUBSTITUTE(SUBSTITUTE(SUBSTITUTE(C114&amp;"","+","")," ",""),"-",""))=10,"91","")&amp;SUBSTITUTE(SUBSTITUTE(SUBSTITUTE(C114&amp;"","+","")," ",""),"-",""))</f>
        <v/>
      </c>
    </row>
    <row r="115">
      <c r="A115" s="12" t="n"/>
      <c r="B115" s="13" t="n"/>
      <c r="C115" s="14" t="n"/>
      <c r="D115" s="13" t="n"/>
      <c r="E115" s="13" t="n"/>
      <c r="F115" s="15" t="n"/>
      <c r="G115" s="13" t="n"/>
      <c r="H115" s="12" t="n"/>
      <c r="I115" s="12" t="n"/>
      <c r="J115" s="13" t="n"/>
      <c r="K115" s="7">
        <f>IF(B115="","",IF(H115="",TODAY()-A115,TODAY()-H115))</f>
        <v/>
      </c>
      <c r="L115" s="7">
        <f>IF(B115="","",IF(OR(G115="Won",G115="Lost"),"Closed",IF(AND(I115&lt;&gt;"",I115&lt;TODAY()),"OVERDUE",IF(K115&gt;=3,"Follow up","On track"))))</f>
        <v/>
      </c>
      <c r="M115" s="7">
        <f>IF(B115="","",IF(OR(G115="Won",G115="Lost"),"",IF(OR(G115="Negotiation",G115="Visited"),"Hot",IF(OR(G115="Site visit booked",K115&lt;=2),"Warm","Cold"))))</f>
        <v/>
      </c>
      <c r="N115" s="7">
        <f>IF(OR(B115="",O115=""),"",HYPERLINK("https://wa.me/"&amp;O115&amp;"?text="&amp;SUBSTITUTE("Hi "&amp;B115&amp;", just checking in about "&amp;IF(E115="","the property",E115)&amp;". Can I help with anything or arrange a visit?"," ","%20"),"Message " &amp; B115))</f>
        <v/>
      </c>
      <c r="O115" s="7">
        <f>IF(C115="","",IF(LEN(SUBSTITUTE(SUBSTITUTE(SUBSTITUTE(C115&amp;"","+","")," ",""),"-",""))=10,"91","")&amp;SUBSTITUTE(SUBSTITUTE(SUBSTITUTE(C115&amp;"","+","")," ",""),"-",""))</f>
        <v/>
      </c>
    </row>
    <row r="116">
      <c r="A116" s="12" t="n"/>
      <c r="B116" s="13" t="n"/>
      <c r="C116" s="14" t="n"/>
      <c r="D116" s="13" t="n"/>
      <c r="E116" s="13" t="n"/>
      <c r="F116" s="15" t="n"/>
      <c r="G116" s="13" t="n"/>
      <c r="H116" s="12" t="n"/>
      <c r="I116" s="12" t="n"/>
      <c r="J116" s="13" t="n"/>
      <c r="K116" s="7">
        <f>IF(B116="","",IF(H116="",TODAY()-A116,TODAY()-H116))</f>
        <v/>
      </c>
      <c r="L116" s="7">
        <f>IF(B116="","",IF(OR(G116="Won",G116="Lost"),"Closed",IF(AND(I116&lt;&gt;"",I116&lt;TODAY()),"OVERDUE",IF(K116&gt;=3,"Follow up","On track"))))</f>
        <v/>
      </c>
      <c r="M116" s="7">
        <f>IF(B116="","",IF(OR(G116="Won",G116="Lost"),"",IF(OR(G116="Negotiation",G116="Visited"),"Hot",IF(OR(G116="Site visit booked",K116&lt;=2),"Warm","Cold"))))</f>
        <v/>
      </c>
      <c r="N116" s="7">
        <f>IF(OR(B116="",O116=""),"",HYPERLINK("https://wa.me/"&amp;O116&amp;"?text="&amp;SUBSTITUTE("Hi "&amp;B116&amp;", just checking in about "&amp;IF(E116="","the property",E116)&amp;". Can I help with anything or arrange a visit?"," ","%20"),"Message " &amp; B116))</f>
        <v/>
      </c>
      <c r="O116" s="7">
        <f>IF(C116="","",IF(LEN(SUBSTITUTE(SUBSTITUTE(SUBSTITUTE(C116&amp;"","+","")," ",""),"-",""))=10,"91","")&amp;SUBSTITUTE(SUBSTITUTE(SUBSTITUTE(C116&amp;"","+","")," ",""),"-",""))</f>
        <v/>
      </c>
    </row>
    <row r="117">
      <c r="A117" s="12" t="n"/>
      <c r="B117" s="13" t="n"/>
      <c r="C117" s="14" t="n"/>
      <c r="D117" s="13" t="n"/>
      <c r="E117" s="13" t="n"/>
      <c r="F117" s="15" t="n"/>
      <c r="G117" s="13" t="n"/>
      <c r="H117" s="12" t="n"/>
      <c r="I117" s="12" t="n"/>
      <c r="J117" s="13" t="n"/>
      <c r="K117" s="7">
        <f>IF(B117="","",IF(H117="",TODAY()-A117,TODAY()-H117))</f>
        <v/>
      </c>
      <c r="L117" s="7">
        <f>IF(B117="","",IF(OR(G117="Won",G117="Lost"),"Closed",IF(AND(I117&lt;&gt;"",I117&lt;TODAY()),"OVERDUE",IF(K117&gt;=3,"Follow up","On track"))))</f>
        <v/>
      </c>
      <c r="M117" s="7">
        <f>IF(B117="","",IF(OR(G117="Won",G117="Lost"),"",IF(OR(G117="Negotiation",G117="Visited"),"Hot",IF(OR(G117="Site visit booked",K117&lt;=2),"Warm","Cold"))))</f>
        <v/>
      </c>
      <c r="N117" s="7">
        <f>IF(OR(B117="",O117=""),"",HYPERLINK("https://wa.me/"&amp;O117&amp;"?text="&amp;SUBSTITUTE("Hi "&amp;B117&amp;", just checking in about "&amp;IF(E117="","the property",E117)&amp;". Can I help with anything or arrange a visit?"," ","%20"),"Message " &amp; B117))</f>
        <v/>
      </c>
      <c r="O117" s="7">
        <f>IF(C117="","",IF(LEN(SUBSTITUTE(SUBSTITUTE(SUBSTITUTE(C117&amp;"","+","")," ",""),"-",""))=10,"91","")&amp;SUBSTITUTE(SUBSTITUTE(SUBSTITUTE(C117&amp;"","+","")," ",""),"-",""))</f>
        <v/>
      </c>
    </row>
    <row r="118">
      <c r="A118" s="12" t="n"/>
      <c r="B118" s="13" t="n"/>
      <c r="C118" s="14" t="n"/>
      <c r="D118" s="13" t="n"/>
      <c r="E118" s="13" t="n"/>
      <c r="F118" s="15" t="n"/>
      <c r="G118" s="13" t="n"/>
      <c r="H118" s="12" t="n"/>
      <c r="I118" s="12" t="n"/>
      <c r="J118" s="13" t="n"/>
      <c r="K118" s="7">
        <f>IF(B118="","",IF(H118="",TODAY()-A118,TODAY()-H118))</f>
        <v/>
      </c>
      <c r="L118" s="7">
        <f>IF(B118="","",IF(OR(G118="Won",G118="Lost"),"Closed",IF(AND(I118&lt;&gt;"",I118&lt;TODAY()),"OVERDUE",IF(K118&gt;=3,"Follow up","On track"))))</f>
        <v/>
      </c>
      <c r="M118" s="7">
        <f>IF(B118="","",IF(OR(G118="Won",G118="Lost"),"",IF(OR(G118="Negotiation",G118="Visited"),"Hot",IF(OR(G118="Site visit booked",K118&lt;=2),"Warm","Cold"))))</f>
        <v/>
      </c>
      <c r="N118" s="7">
        <f>IF(OR(B118="",O118=""),"",HYPERLINK("https://wa.me/"&amp;O118&amp;"?text="&amp;SUBSTITUTE("Hi "&amp;B118&amp;", just checking in about "&amp;IF(E118="","the property",E118)&amp;". Can I help with anything or arrange a visit?"," ","%20"),"Message " &amp; B118))</f>
        <v/>
      </c>
      <c r="O118" s="7">
        <f>IF(C118="","",IF(LEN(SUBSTITUTE(SUBSTITUTE(SUBSTITUTE(C118&amp;"","+","")," ",""),"-",""))=10,"91","")&amp;SUBSTITUTE(SUBSTITUTE(SUBSTITUTE(C118&amp;"","+","")," ",""),"-",""))</f>
        <v/>
      </c>
    </row>
    <row r="119">
      <c r="A119" s="12" t="n"/>
      <c r="B119" s="13" t="n"/>
      <c r="C119" s="14" t="n"/>
      <c r="D119" s="13" t="n"/>
      <c r="E119" s="13" t="n"/>
      <c r="F119" s="15" t="n"/>
      <c r="G119" s="13" t="n"/>
      <c r="H119" s="12" t="n"/>
      <c r="I119" s="12" t="n"/>
      <c r="J119" s="13" t="n"/>
      <c r="K119" s="7">
        <f>IF(B119="","",IF(H119="",TODAY()-A119,TODAY()-H119))</f>
        <v/>
      </c>
      <c r="L119" s="7">
        <f>IF(B119="","",IF(OR(G119="Won",G119="Lost"),"Closed",IF(AND(I119&lt;&gt;"",I119&lt;TODAY()),"OVERDUE",IF(K119&gt;=3,"Follow up","On track"))))</f>
        <v/>
      </c>
      <c r="M119" s="7">
        <f>IF(B119="","",IF(OR(G119="Won",G119="Lost"),"",IF(OR(G119="Negotiation",G119="Visited"),"Hot",IF(OR(G119="Site visit booked",K119&lt;=2),"Warm","Cold"))))</f>
        <v/>
      </c>
      <c r="N119" s="7">
        <f>IF(OR(B119="",O119=""),"",HYPERLINK("https://wa.me/"&amp;O119&amp;"?text="&amp;SUBSTITUTE("Hi "&amp;B119&amp;", just checking in about "&amp;IF(E119="","the property",E119)&amp;". Can I help with anything or arrange a visit?"," ","%20"),"Message " &amp; B119))</f>
        <v/>
      </c>
      <c r="O119" s="7">
        <f>IF(C119="","",IF(LEN(SUBSTITUTE(SUBSTITUTE(SUBSTITUTE(C119&amp;"","+","")," ",""),"-",""))=10,"91","")&amp;SUBSTITUTE(SUBSTITUTE(SUBSTITUTE(C119&amp;"","+","")," ",""),"-",""))</f>
        <v/>
      </c>
    </row>
    <row r="120">
      <c r="A120" s="12" t="n"/>
      <c r="B120" s="13" t="n"/>
      <c r="C120" s="14" t="n"/>
      <c r="D120" s="13" t="n"/>
      <c r="E120" s="13" t="n"/>
      <c r="F120" s="15" t="n"/>
      <c r="G120" s="13" t="n"/>
      <c r="H120" s="12" t="n"/>
      <c r="I120" s="12" t="n"/>
      <c r="J120" s="13" t="n"/>
      <c r="K120" s="7">
        <f>IF(B120="","",IF(H120="",TODAY()-A120,TODAY()-H120))</f>
        <v/>
      </c>
      <c r="L120" s="7">
        <f>IF(B120="","",IF(OR(G120="Won",G120="Lost"),"Closed",IF(AND(I120&lt;&gt;"",I120&lt;TODAY()),"OVERDUE",IF(K120&gt;=3,"Follow up","On track"))))</f>
        <v/>
      </c>
      <c r="M120" s="7">
        <f>IF(B120="","",IF(OR(G120="Won",G120="Lost"),"",IF(OR(G120="Negotiation",G120="Visited"),"Hot",IF(OR(G120="Site visit booked",K120&lt;=2),"Warm","Cold"))))</f>
        <v/>
      </c>
      <c r="N120" s="7">
        <f>IF(OR(B120="",O120=""),"",HYPERLINK("https://wa.me/"&amp;O120&amp;"?text="&amp;SUBSTITUTE("Hi "&amp;B120&amp;", just checking in about "&amp;IF(E120="","the property",E120)&amp;". Can I help with anything or arrange a visit?"," ","%20"),"Message " &amp; B120))</f>
        <v/>
      </c>
      <c r="O120" s="7">
        <f>IF(C120="","",IF(LEN(SUBSTITUTE(SUBSTITUTE(SUBSTITUTE(C120&amp;"","+","")," ",""),"-",""))=10,"91","")&amp;SUBSTITUTE(SUBSTITUTE(SUBSTITUTE(C120&amp;"","+","")," ",""),"-",""))</f>
        <v/>
      </c>
    </row>
    <row r="121">
      <c r="A121" s="12" t="n"/>
      <c r="B121" s="13" t="n"/>
      <c r="C121" s="14" t="n"/>
      <c r="D121" s="13" t="n"/>
      <c r="E121" s="13" t="n"/>
      <c r="F121" s="15" t="n"/>
      <c r="G121" s="13" t="n"/>
      <c r="H121" s="12" t="n"/>
      <c r="I121" s="12" t="n"/>
      <c r="J121" s="13" t="n"/>
      <c r="K121" s="7">
        <f>IF(B121="","",IF(H121="",TODAY()-A121,TODAY()-H121))</f>
        <v/>
      </c>
      <c r="L121" s="7">
        <f>IF(B121="","",IF(OR(G121="Won",G121="Lost"),"Closed",IF(AND(I121&lt;&gt;"",I121&lt;TODAY()),"OVERDUE",IF(K121&gt;=3,"Follow up","On track"))))</f>
        <v/>
      </c>
      <c r="M121" s="7">
        <f>IF(B121="","",IF(OR(G121="Won",G121="Lost"),"",IF(OR(G121="Negotiation",G121="Visited"),"Hot",IF(OR(G121="Site visit booked",K121&lt;=2),"Warm","Cold"))))</f>
        <v/>
      </c>
      <c r="N121" s="7">
        <f>IF(OR(B121="",O121=""),"",HYPERLINK("https://wa.me/"&amp;O121&amp;"?text="&amp;SUBSTITUTE("Hi "&amp;B121&amp;", just checking in about "&amp;IF(E121="","the property",E121)&amp;". Can I help with anything or arrange a visit?"," ","%20"),"Message " &amp; B121))</f>
        <v/>
      </c>
      <c r="O121" s="7">
        <f>IF(C121="","",IF(LEN(SUBSTITUTE(SUBSTITUTE(SUBSTITUTE(C121&amp;"","+","")," ",""),"-",""))=10,"91","")&amp;SUBSTITUTE(SUBSTITUTE(SUBSTITUTE(C121&amp;"","+","")," ",""),"-",""))</f>
        <v/>
      </c>
    </row>
    <row r="122">
      <c r="A122" s="12" t="n"/>
      <c r="B122" s="13" t="n"/>
      <c r="C122" s="14" t="n"/>
      <c r="D122" s="13" t="n"/>
      <c r="E122" s="13" t="n"/>
      <c r="F122" s="15" t="n"/>
      <c r="G122" s="13" t="n"/>
      <c r="H122" s="12" t="n"/>
      <c r="I122" s="12" t="n"/>
      <c r="J122" s="13" t="n"/>
      <c r="K122" s="7">
        <f>IF(B122="","",IF(H122="",TODAY()-A122,TODAY()-H122))</f>
        <v/>
      </c>
      <c r="L122" s="7">
        <f>IF(B122="","",IF(OR(G122="Won",G122="Lost"),"Closed",IF(AND(I122&lt;&gt;"",I122&lt;TODAY()),"OVERDUE",IF(K122&gt;=3,"Follow up","On track"))))</f>
        <v/>
      </c>
      <c r="M122" s="7">
        <f>IF(B122="","",IF(OR(G122="Won",G122="Lost"),"",IF(OR(G122="Negotiation",G122="Visited"),"Hot",IF(OR(G122="Site visit booked",K122&lt;=2),"Warm","Cold"))))</f>
        <v/>
      </c>
      <c r="N122" s="7">
        <f>IF(OR(B122="",O122=""),"",HYPERLINK("https://wa.me/"&amp;O122&amp;"?text="&amp;SUBSTITUTE("Hi "&amp;B122&amp;", just checking in about "&amp;IF(E122="","the property",E122)&amp;". Can I help with anything or arrange a visit?"," ","%20"),"Message " &amp; B122))</f>
        <v/>
      </c>
      <c r="O122" s="7">
        <f>IF(C122="","",IF(LEN(SUBSTITUTE(SUBSTITUTE(SUBSTITUTE(C122&amp;"","+","")," ",""),"-",""))=10,"91","")&amp;SUBSTITUTE(SUBSTITUTE(SUBSTITUTE(C122&amp;"","+","")," ",""),"-",""))</f>
        <v/>
      </c>
    </row>
    <row r="123">
      <c r="A123" s="12" t="n"/>
      <c r="B123" s="13" t="n"/>
      <c r="C123" s="14" t="n"/>
      <c r="D123" s="13" t="n"/>
      <c r="E123" s="13" t="n"/>
      <c r="F123" s="15" t="n"/>
      <c r="G123" s="13" t="n"/>
      <c r="H123" s="12" t="n"/>
      <c r="I123" s="12" t="n"/>
      <c r="J123" s="13" t="n"/>
      <c r="K123" s="7">
        <f>IF(B123="","",IF(H123="",TODAY()-A123,TODAY()-H123))</f>
        <v/>
      </c>
      <c r="L123" s="7">
        <f>IF(B123="","",IF(OR(G123="Won",G123="Lost"),"Closed",IF(AND(I123&lt;&gt;"",I123&lt;TODAY()),"OVERDUE",IF(K123&gt;=3,"Follow up","On track"))))</f>
        <v/>
      </c>
      <c r="M123" s="7">
        <f>IF(B123="","",IF(OR(G123="Won",G123="Lost"),"",IF(OR(G123="Negotiation",G123="Visited"),"Hot",IF(OR(G123="Site visit booked",K123&lt;=2),"Warm","Cold"))))</f>
        <v/>
      </c>
      <c r="N123" s="7">
        <f>IF(OR(B123="",O123=""),"",HYPERLINK("https://wa.me/"&amp;O123&amp;"?text="&amp;SUBSTITUTE("Hi "&amp;B123&amp;", just checking in about "&amp;IF(E123="","the property",E123)&amp;". Can I help with anything or arrange a visit?"," ","%20"),"Message " &amp; B123))</f>
        <v/>
      </c>
      <c r="O123" s="7">
        <f>IF(C123="","",IF(LEN(SUBSTITUTE(SUBSTITUTE(SUBSTITUTE(C123&amp;"","+","")," ",""),"-",""))=10,"91","")&amp;SUBSTITUTE(SUBSTITUTE(SUBSTITUTE(C123&amp;"","+","")," ",""),"-",""))</f>
        <v/>
      </c>
    </row>
    <row r="124">
      <c r="A124" s="12" t="n"/>
      <c r="B124" s="13" t="n"/>
      <c r="C124" s="14" t="n"/>
      <c r="D124" s="13" t="n"/>
      <c r="E124" s="13" t="n"/>
      <c r="F124" s="15" t="n"/>
      <c r="G124" s="13" t="n"/>
      <c r="H124" s="12" t="n"/>
      <c r="I124" s="12" t="n"/>
      <c r="J124" s="13" t="n"/>
      <c r="K124" s="7">
        <f>IF(B124="","",IF(H124="",TODAY()-A124,TODAY()-H124))</f>
        <v/>
      </c>
      <c r="L124" s="7">
        <f>IF(B124="","",IF(OR(G124="Won",G124="Lost"),"Closed",IF(AND(I124&lt;&gt;"",I124&lt;TODAY()),"OVERDUE",IF(K124&gt;=3,"Follow up","On track"))))</f>
        <v/>
      </c>
      <c r="M124" s="7">
        <f>IF(B124="","",IF(OR(G124="Won",G124="Lost"),"",IF(OR(G124="Negotiation",G124="Visited"),"Hot",IF(OR(G124="Site visit booked",K124&lt;=2),"Warm","Cold"))))</f>
        <v/>
      </c>
      <c r="N124" s="7">
        <f>IF(OR(B124="",O124=""),"",HYPERLINK("https://wa.me/"&amp;O124&amp;"?text="&amp;SUBSTITUTE("Hi "&amp;B124&amp;", just checking in about "&amp;IF(E124="","the property",E124)&amp;". Can I help with anything or arrange a visit?"," ","%20"),"Message " &amp; B124))</f>
        <v/>
      </c>
      <c r="O124" s="7">
        <f>IF(C124="","",IF(LEN(SUBSTITUTE(SUBSTITUTE(SUBSTITUTE(C124&amp;"","+","")," ",""),"-",""))=10,"91","")&amp;SUBSTITUTE(SUBSTITUTE(SUBSTITUTE(C124&amp;"","+","")," ",""),"-",""))</f>
        <v/>
      </c>
    </row>
    <row r="125">
      <c r="A125" s="12" t="n"/>
      <c r="B125" s="13" t="n"/>
      <c r="C125" s="14" t="n"/>
      <c r="D125" s="13" t="n"/>
      <c r="E125" s="13" t="n"/>
      <c r="F125" s="15" t="n"/>
      <c r="G125" s="13" t="n"/>
      <c r="H125" s="12" t="n"/>
      <c r="I125" s="12" t="n"/>
      <c r="J125" s="13" t="n"/>
      <c r="K125" s="7">
        <f>IF(B125="","",IF(H125="",TODAY()-A125,TODAY()-H125))</f>
        <v/>
      </c>
      <c r="L125" s="7">
        <f>IF(B125="","",IF(OR(G125="Won",G125="Lost"),"Closed",IF(AND(I125&lt;&gt;"",I125&lt;TODAY()),"OVERDUE",IF(K125&gt;=3,"Follow up","On track"))))</f>
        <v/>
      </c>
      <c r="M125" s="7">
        <f>IF(B125="","",IF(OR(G125="Won",G125="Lost"),"",IF(OR(G125="Negotiation",G125="Visited"),"Hot",IF(OR(G125="Site visit booked",K125&lt;=2),"Warm","Cold"))))</f>
        <v/>
      </c>
      <c r="N125" s="7">
        <f>IF(OR(B125="",O125=""),"",HYPERLINK("https://wa.me/"&amp;O125&amp;"?text="&amp;SUBSTITUTE("Hi "&amp;B125&amp;", just checking in about "&amp;IF(E125="","the property",E125)&amp;". Can I help with anything or arrange a visit?"," ","%20"),"Message " &amp; B125))</f>
        <v/>
      </c>
      <c r="O125" s="7">
        <f>IF(C125="","",IF(LEN(SUBSTITUTE(SUBSTITUTE(SUBSTITUTE(C125&amp;"","+","")," ",""),"-",""))=10,"91","")&amp;SUBSTITUTE(SUBSTITUTE(SUBSTITUTE(C125&amp;"","+","")," ",""),"-",""))</f>
        <v/>
      </c>
    </row>
    <row r="126">
      <c r="A126" s="12" t="n"/>
      <c r="B126" s="13" t="n"/>
      <c r="C126" s="14" t="n"/>
      <c r="D126" s="13" t="n"/>
      <c r="E126" s="13" t="n"/>
      <c r="F126" s="15" t="n"/>
      <c r="G126" s="13" t="n"/>
      <c r="H126" s="12" t="n"/>
      <c r="I126" s="12" t="n"/>
      <c r="J126" s="13" t="n"/>
      <c r="K126" s="7">
        <f>IF(B126="","",IF(H126="",TODAY()-A126,TODAY()-H126))</f>
        <v/>
      </c>
      <c r="L126" s="7">
        <f>IF(B126="","",IF(OR(G126="Won",G126="Lost"),"Closed",IF(AND(I126&lt;&gt;"",I126&lt;TODAY()),"OVERDUE",IF(K126&gt;=3,"Follow up","On track"))))</f>
        <v/>
      </c>
      <c r="M126" s="7">
        <f>IF(B126="","",IF(OR(G126="Won",G126="Lost"),"",IF(OR(G126="Negotiation",G126="Visited"),"Hot",IF(OR(G126="Site visit booked",K126&lt;=2),"Warm","Cold"))))</f>
        <v/>
      </c>
      <c r="N126" s="7">
        <f>IF(OR(B126="",O126=""),"",HYPERLINK("https://wa.me/"&amp;O126&amp;"?text="&amp;SUBSTITUTE("Hi "&amp;B126&amp;", just checking in about "&amp;IF(E126="","the property",E126)&amp;". Can I help with anything or arrange a visit?"," ","%20"),"Message " &amp; B126))</f>
        <v/>
      </c>
      <c r="O126" s="7">
        <f>IF(C126="","",IF(LEN(SUBSTITUTE(SUBSTITUTE(SUBSTITUTE(C126&amp;"","+","")," ",""),"-",""))=10,"91","")&amp;SUBSTITUTE(SUBSTITUTE(SUBSTITUTE(C126&amp;"","+","")," ",""),"-",""))</f>
        <v/>
      </c>
    </row>
    <row r="127">
      <c r="A127" s="12" t="n"/>
      <c r="B127" s="13" t="n"/>
      <c r="C127" s="14" t="n"/>
      <c r="D127" s="13" t="n"/>
      <c r="E127" s="13" t="n"/>
      <c r="F127" s="15" t="n"/>
      <c r="G127" s="13" t="n"/>
      <c r="H127" s="12" t="n"/>
      <c r="I127" s="12" t="n"/>
      <c r="J127" s="13" t="n"/>
      <c r="K127" s="7">
        <f>IF(B127="","",IF(H127="",TODAY()-A127,TODAY()-H127))</f>
        <v/>
      </c>
      <c r="L127" s="7">
        <f>IF(B127="","",IF(OR(G127="Won",G127="Lost"),"Closed",IF(AND(I127&lt;&gt;"",I127&lt;TODAY()),"OVERDUE",IF(K127&gt;=3,"Follow up","On track"))))</f>
        <v/>
      </c>
      <c r="M127" s="7">
        <f>IF(B127="","",IF(OR(G127="Won",G127="Lost"),"",IF(OR(G127="Negotiation",G127="Visited"),"Hot",IF(OR(G127="Site visit booked",K127&lt;=2),"Warm","Cold"))))</f>
        <v/>
      </c>
      <c r="N127" s="7">
        <f>IF(OR(B127="",O127=""),"",HYPERLINK("https://wa.me/"&amp;O127&amp;"?text="&amp;SUBSTITUTE("Hi "&amp;B127&amp;", just checking in about "&amp;IF(E127="","the property",E127)&amp;". Can I help with anything or arrange a visit?"," ","%20"),"Message " &amp; B127))</f>
        <v/>
      </c>
      <c r="O127" s="7">
        <f>IF(C127="","",IF(LEN(SUBSTITUTE(SUBSTITUTE(SUBSTITUTE(C127&amp;"","+","")," ",""),"-",""))=10,"91","")&amp;SUBSTITUTE(SUBSTITUTE(SUBSTITUTE(C127&amp;"","+","")," ",""),"-",""))</f>
        <v/>
      </c>
    </row>
    <row r="128">
      <c r="A128" s="12" t="n"/>
      <c r="B128" s="13" t="n"/>
      <c r="C128" s="14" t="n"/>
      <c r="D128" s="13" t="n"/>
      <c r="E128" s="13" t="n"/>
      <c r="F128" s="15" t="n"/>
      <c r="G128" s="13" t="n"/>
      <c r="H128" s="12" t="n"/>
      <c r="I128" s="12" t="n"/>
      <c r="J128" s="13" t="n"/>
      <c r="K128" s="7">
        <f>IF(B128="","",IF(H128="",TODAY()-A128,TODAY()-H128))</f>
        <v/>
      </c>
      <c r="L128" s="7">
        <f>IF(B128="","",IF(OR(G128="Won",G128="Lost"),"Closed",IF(AND(I128&lt;&gt;"",I128&lt;TODAY()),"OVERDUE",IF(K128&gt;=3,"Follow up","On track"))))</f>
        <v/>
      </c>
      <c r="M128" s="7">
        <f>IF(B128="","",IF(OR(G128="Won",G128="Lost"),"",IF(OR(G128="Negotiation",G128="Visited"),"Hot",IF(OR(G128="Site visit booked",K128&lt;=2),"Warm","Cold"))))</f>
        <v/>
      </c>
      <c r="N128" s="7">
        <f>IF(OR(B128="",O128=""),"",HYPERLINK("https://wa.me/"&amp;O128&amp;"?text="&amp;SUBSTITUTE("Hi "&amp;B128&amp;", just checking in about "&amp;IF(E128="","the property",E128)&amp;". Can I help with anything or arrange a visit?"," ","%20"),"Message " &amp; B128))</f>
        <v/>
      </c>
      <c r="O128" s="7">
        <f>IF(C128="","",IF(LEN(SUBSTITUTE(SUBSTITUTE(SUBSTITUTE(C128&amp;"","+","")," ",""),"-",""))=10,"91","")&amp;SUBSTITUTE(SUBSTITUTE(SUBSTITUTE(C128&amp;"","+","")," ",""),"-",""))</f>
        <v/>
      </c>
    </row>
    <row r="129">
      <c r="A129" s="12" t="n"/>
      <c r="B129" s="13" t="n"/>
      <c r="C129" s="14" t="n"/>
      <c r="D129" s="13" t="n"/>
      <c r="E129" s="13" t="n"/>
      <c r="F129" s="15" t="n"/>
      <c r="G129" s="13" t="n"/>
      <c r="H129" s="12" t="n"/>
      <c r="I129" s="12" t="n"/>
      <c r="J129" s="13" t="n"/>
      <c r="K129" s="7">
        <f>IF(B129="","",IF(H129="",TODAY()-A129,TODAY()-H129))</f>
        <v/>
      </c>
      <c r="L129" s="7">
        <f>IF(B129="","",IF(OR(G129="Won",G129="Lost"),"Closed",IF(AND(I129&lt;&gt;"",I129&lt;TODAY()),"OVERDUE",IF(K129&gt;=3,"Follow up","On track"))))</f>
        <v/>
      </c>
      <c r="M129" s="7">
        <f>IF(B129="","",IF(OR(G129="Won",G129="Lost"),"",IF(OR(G129="Negotiation",G129="Visited"),"Hot",IF(OR(G129="Site visit booked",K129&lt;=2),"Warm","Cold"))))</f>
        <v/>
      </c>
      <c r="N129" s="7">
        <f>IF(OR(B129="",O129=""),"",HYPERLINK("https://wa.me/"&amp;O129&amp;"?text="&amp;SUBSTITUTE("Hi "&amp;B129&amp;", just checking in about "&amp;IF(E129="","the property",E129)&amp;". Can I help with anything or arrange a visit?"," ","%20"),"Message " &amp; B129))</f>
        <v/>
      </c>
      <c r="O129" s="7">
        <f>IF(C129="","",IF(LEN(SUBSTITUTE(SUBSTITUTE(SUBSTITUTE(C129&amp;"","+","")," ",""),"-",""))=10,"91","")&amp;SUBSTITUTE(SUBSTITUTE(SUBSTITUTE(C129&amp;"","+","")," ",""),"-",""))</f>
        <v/>
      </c>
    </row>
    <row r="130">
      <c r="A130" s="12" t="n"/>
      <c r="B130" s="13" t="n"/>
      <c r="C130" s="14" t="n"/>
      <c r="D130" s="13" t="n"/>
      <c r="E130" s="13" t="n"/>
      <c r="F130" s="15" t="n"/>
      <c r="G130" s="13" t="n"/>
      <c r="H130" s="12" t="n"/>
      <c r="I130" s="12" t="n"/>
      <c r="J130" s="13" t="n"/>
      <c r="K130" s="7">
        <f>IF(B130="","",IF(H130="",TODAY()-A130,TODAY()-H130))</f>
        <v/>
      </c>
      <c r="L130" s="7">
        <f>IF(B130="","",IF(OR(G130="Won",G130="Lost"),"Closed",IF(AND(I130&lt;&gt;"",I130&lt;TODAY()),"OVERDUE",IF(K130&gt;=3,"Follow up","On track"))))</f>
        <v/>
      </c>
      <c r="M130" s="7">
        <f>IF(B130="","",IF(OR(G130="Won",G130="Lost"),"",IF(OR(G130="Negotiation",G130="Visited"),"Hot",IF(OR(G130="Site visit booked",K130&lt;=2),"Warm","Cold"))))</f>
        <v/>
      </c>
      <c r="N130" s="7">
        <f>IF(OR(B130="",O130=""),"",HYPERLINK("https://wa.me/"&amp;O130&amp;"?text="&amp;SUBSTITUTE("Hi "&amp;B130&amp;", just checking in about "&amp;IF(E130="","the property",E130)&amp;". Can I help with anything or arrange a visit?"," ","%20"),"Message " &amp; B130))</f>
        <v/>
      </c>
      <c r="O130" s="7">
        <f>IF(C130="","",IF(LEN(SUBSTITUTE(SUBSTITUTE(SUBSTITUTE(C130&amp;"","+","")," ",""),"-",""))=10,"91","")&amp;SUBSTITUTE(SUBSTITUTE(SUBSTITUTE(C130&amp;"","+","")," ",""),"-",""))</f>
        <v/>
      </c>
    </row>
    <row r="131">
      <c r="A131" s="12" t="n"/>
      <c r="B131" s="13" t="n"/>
      <c r="C131" s="14" t="n"/>
      <c r="D131" s="13" t="n"/>
      <c r="E131" s="13" t="n"/>
      <c r="F131" s="15" t="n"/>
      <c r="G131" s="13" t="n"/>
      <c r="H131" s="12" t="n"/>
      <c r="I131" s="12" t="n"/>
      <c r="J131" s="13" t="n"/>
      <c r="K131" s="7">
        <f>IF(B131="","",IF(H131="",TODAY()-A131,TODAY()-H131))</f>
        <v/>
      </c>
      <c r="L131" s="7">
        <f>IF(B131="","",IF(OR(G131="Won",G131="Lost"),"Closed",IF(AND(I131&lt;&gt;"",I131&lt;TODAY()),"OVERDUE",IF(K131&gt;=3,"Follow up","On track"))))</f>
        <v/>
      </c>
      <c r="M131" s="7">
        <f>IF(B131="","",IF(OR(G131="Won",G131="Lost"),"",IF(OR(G131="Negotiation",G131="Visited"),"Hot",IF(OR(G131="Site visit booked",K131&lt;=2),"Warm","Cold"))))</f>
        <v/>
      </c>
      <c r="N131" s="7">
        <f>IF(OR(B131="",O131=""),"",HYPERLINK("https://wa.me/"&amp;O131&amp;"?text="&amp;SUBSTITUTE("Hi "&amp;B131&amp;", just checking in about "&amp;IF(E131="","the property",E131)&amp;". Can I help with anything or arrange a visit?"," ","%20"),"Message " &amp; B131))</f>
        <v/>
      </c>
      <c r="O131" s="7">
        <f>IF(C131="","",IF(LEN(SUBSTITUTE(SUBSTITUTE(SUBSTITUTE(C131&amp;"","+","")," ",""),"-",""))=10,"91","")&amp;SUBSTITUTE(SUBSTITUTE(SUBSTITUTE(C131&amp;"","+","")," ",""),"-",""))</f>
        <v/>
      </c>
    </row>
    <row r="132">
      <c r="A132" s="12" t="n"/>
      <c r="B132" s="13" t="n"/>
      <c r="C132" s="14" t="n"/>
      <c r="D132" s="13" t="n"/>
      <c r="E132" s="13" t="n"/>
      <c r="F132" s="15" t="n"/>
      <c r="G132" s="13" t="n"/>
      <c r="H132" s="12" t="n"/>
      <c r="I132" s="12" t="n"/>
      <c r="J132" s="13" t="n"/>
      <c r="K132" s="7">
        <f>IF(B132="","",IF(H132="",TODAY()-A132,TODAY()-H132))</f>
        <v/>
      </c>
      <c r="L132" s="7">
        <f>IF(B132="","",IF(OR(G132="Won",G132="Lost"),"Closed",IF(AND(I132&lt;&gt;"",I132&lt;TODAY()),"OVERDUE",IF(K132&gt;=3,"Follow up","On track"))))</f>
        <v/>
      </c>
      <c r="M132" s="7">
        <f>IF(B132="","",IF(OR(G132="Won",G132="Lost"),"",IF(OR(G132="Negotiation",G132="Visited"),"Hot",IF(OR(G132="Site visit booked",K132&lt;=2),"Warm","Cold"))))</f>
        <v/>
      </c>
      <c r="N132" s="7">
        <f>IF(OR(B132="",O132=""),"",HYPERLINK("https://wa.me/"&amp;O132&amp;"?text="&amp;SUBSTITUTE("Hi "&amp;B132&amp;", just checking in about "&amp;IF(E132="","the property",E132)&amp;". Can I help with anything or arrange a visit?"," ","%20"),"Message " &amp; B132))</f>
        <v/>
      </c>
      <c r="O132" s="7">
        <f>IF(C132="","",IF(LEN(SUBSTITUTE(SUBSTITUTE(SUBSTITUTE(C132&amp;"","+","")," ",""),"-",""))=10,"91","")&amp;SUBSTITUTE(SUBSTITUTE(SUBSTITUTE(C132&amp;"","+","")," ",""),"-",""))</f>
        <v/>
      </c>
    </row>
    <row r="133">
      <c r="A133" s="12" t="n"/>
      <c r="B133" s="13" t="n"/>
      <c r="C133" s="14" t="n"/>
      <c r="D133" s="13" t="n"/>
      <c r="E133" s="13" t="n"/>
      <c r="F133" s="15" t="n"/>
      <c r="G133" s="13" t="n"/>
      <c r="H133" s="12" t="n"/>
      <c r="I133" s="12" t="n"/>
      <c r="J133" s="13" t="n"/>
      <c r="K133" s="7">
        <f>IF(B133="","",IF(H133="",TODAY()-A133,TODAY()-H133))</f>
        <v/>
      </c>
      <c r="L133" s="7">
        <f>IF(B133="","",IF(OR(G133="Won",G133="Lost"),"Closed",IF(AND(I133&lt;&gt;"",I133&lt;TODAY()),"OVERDUE",IF(K133&gt;=3,"Follow up","On track"))))</f>
        <v/>
      </c>
      <c r="M133" s="7">
        <f>IF(B133="","",IF(OR(G133="Won",G133="Lost"),"",IF(OR(G133="Negotiation",G133="Visited"),"Hot",IF(OR(G133="Site visit booked",K133&lt;=2),"Warm","Cold"))))</f>
        <v/>
      </c>
      <c r="N133" s="7">
        <f>IF(OR(B133="",O133=""),"",HYPERLINK("https://wa.me/"&amp;O133&amp;"?text="&amp;SUBSTITUTE("Hi "&amp;B133&amp;", just checking in about "&amp;IF(E133="","the property",E133)&amp;". Can I help with anything or arrange a visit?"," ","%20"),"Message " &amp; B133))</f>
        <v/>
      </c>
      <c r="O133" s="7">
        <f>IF(C133="","",IF(LEN(SUBSTITUTE(SUBSTITUTE(SUBSTITUTE(C133&amp;"","+","")," ",""),"-",""))=10,"91","")&amp;SUBSTITUTE(SUBSTITUTE(SUBSTITUTE(C133&amp;"","+","")," ",""),"-",""))</f>
        <v/>
      </c>
    </row>
    <row r="134">
      <c r="A134" s="12" t="n"/>
      <c r="B134" s="13" t="n"/>
      <c r="C134" s="14" t="n"/>
      <c r="D134" s="13" t="n"/>
      <c r="E134" s="13" t="n"/>
      <c r="F134" s="15" t="n"/>
      <c r="G134" s="13" t="n"/>
      <c r="H134" s="12" t="n"/>
      <c r="I134" s="12" t="n"/>
      <c r="J134" s="13" t="n"/>
      <c r="K134" s="7">
        <f>IF(B134="","",IF(H134="",TODAY()-A134,TODAY()-H134))</f>
        <v/>
      </c>
      <c r="L134" s="7">
        <f>IF(B134="","",IF(OR(G134="Won",G134="Lost"),"Closed",IF(AND(I134&lt;&gt;"",I134&lt;TODAY()),"OVERDUE",IF(K134&gt;=3,"Follow up","On track"))))</f>
        <v/>
      </c>
      <c r="M134" s="7">
        <f>IF(B134="","",IF(OR(G134="Won",G134="Lost"),"",IF(OR(G134="Negotiation",G134="Visited"),"Hot",IF(OR(G134="Site visit booked",K134&lt;=2),"Warm","Cold"))))</f>
        <v/>
      </c>
      <c r="N134" s="7">
        <f>IF(OR(B134="",O134=""),"",HYPERLINK("https://wa.me/"&amp;O134&amp;"?text="&amp;SUBSTITUTE("Hi "&amp;B134&amp;", just checking in about "&amp;IF(E134="","the property",E134)&amp;". Can I help with anything or arrange a visit?"," ","%20"),"Message " &amp; B134))</f>
        <v/>
      </c>
      <c r="O134" s="7">
        <f>IF(C134="","",IF(LEN(SUBSTITUTE(SUBSTITUTE(SUBSTITUTE(C134&amp;"","+","")," ",""),"-",""))=10,"91","")&amp;SUBSTITUTE(SUBSTITUTE(SUBSTITUTE(C134&amp;"","+","")," ",""),"-",""))</f>
        <v/>
      </c>
    </row>
    <row r="135">
      <c r="A135" s="12" t="n"/>
      <c r="B135" s="13" t="n"/>
      <c r="C135" s="14" t="n"/>
      <c r="D135" s="13" t="n"/>
      <c r="E135" s="13" t="n"/>
      <c r="F135" s="15" t="n"/>
      <c r="G135" s="13" t="n"/>
      <c r="H135" s="12" t="n"/>
      <c r="I135" s="12" t="n"/>
      <c r="J135" s="13" t="n"/>
      <c r="K135" s="7">
        <f>IF(B135="","",IF(H135="",TODAY()-A135,TODAY()-H135))</f>
        <v/>
      </c>
      <c r="L135" s="7">
        <f>IF(B135="","",IF(OR(G135="Won",G135="Lost"),"Closed",IF(AND(I135&lt;&gt;"",I135&lt;TODAY()),"OVERDUE",IF(K135&gt;=3,"Follow up","On track"))))</f>
        <v/>
      </c>
      <c r="M135" s="7">
        <f>IF(B135="","",IF(OR(G135="Won",G135="Lost"),"",IF(OR(G135="Negotiation",G135="Visited"),"Hot",IF(OR(G135="Site visit booked",K135&lt;=2),"Warm","Cold"))))</f>
        <v/>
      </c>
      <c r="N135" s="7">
        <f>IF(OR(B135="",O135=""),"",HYPERLINK("https://wa.me/"&amp;O135&amp;"?text="&amp;SUBSTITUTE("Hi "&amp;B135&amp;", just checking in about "&amp;IF(E135="","the property",E135)&amp;". Can I help with anything or arrange a visit?"," ","%20"),"Message " &amp; B135))</f>
        <v/>
      </c>
      <c r="O135" s="7">
        <f>IF(C135="","",IF(LEN(SUBSTITUTE(SUBSTITUTE(SUBSTITUTE(C135&amp;"","+","")," ",""),"-",""))=10,"91","")&amp;SUBSTITUTE(SUBSTITUTE(SUBSTITUTE(C135&amp;"","+","")," ",""),"-",""))</f>
        <v/>
      </c>
    </row>
    <row r="136">
      <c r="A136" s="12" t="n"/>
      <c r="B136" s="13" t="n"/>
      <c r="C136" s="14" t="n"/>
      <c r="D136" s="13" t="n"/>
      <c r="E136" s="13" t="n"/>
      <c r="F136" s="15" t="n"/>
      <c r="G136" s="13" t="n"/>
      <c r="H136" s="12" t="n"/>
      <c r="I136" s="12" t="n"/>
      <c r="J136" s="13" t="n"/>
      <c r="K136" s="7">
        <f>IF(B136="","",IF(H136="",TODAY()-A136,TODAY()-H136))</f>
        <v/>
      </c>
      <c r="L136" s="7">
        <f>IF(B136="","",IF(OR(G136="Won",G136="Lost"),"Closed",IF(AND(I136&lt;&gt;"",I136&lt;TODAY()),"OVERDUE",IF(K136&gt;=3,"Follow up","On track"))))</f>
        <v/>
      </c>
      <c r="M136" s="7">
        <f>IF(B136="","",IF(OR(G136="Won",G136="Lost"),"",IF(OR(G136="Negotiation",G136="Visited"),"Hot",IF(OR(G136="Site visit booked",K136&lt;=2),"Warm","Cold"))))</f>
        <v/>
      </c>
      <c r="N136" s="7">
        <f>IF(OR(B136="",O136=""),"",HYPERLINK("https://wa.me/"&amp;O136&amp;"?text="&amp;SUBSTITUTE("Hi "&amp;B136&amp;", just checking in about "&amp;IF(E136="","the property",E136)&amp;". Can I help with anything or arrange a visit?"," ","%20"),"Message " &amp; B136))</f>
        <v/>
      </c>
      <c r="O136" s="7">
        <f>IF(C136="","",IF(LEN(SUBSTITUTE(SUBSTITUTE(SUBSTITUTE(C136&amp;"","+","")," ",""),"-",""))=10,"91","")&amp;SUBSTITUTE(SUBSTITUTE(SUBSTITUTE(C136&amp;"","+","")," ",""),"-",""))</f>
        <v/>
      </c>
    </row>
    <row r="137">
      <c r="A137" s="12" t="n"/>
      <c r="B137" s="13" t="n"/>
      <c r="C137" s="14" t="n"/>
      <c r="D137" s="13" t="n"/>
      <c r="E137" s="13" t="n"/>
      <c r="F137" s="15" t="n"/>
      <c r="G137" s="13" t="n"/>
      <c r="H137" s="12" t="n"/>
      <c r="I137" s="12" t="n"/>
      <c r="J137" s="13" t="n"/>
      <c r="K137" s="7">
        <f>IF(B137="","",IF(H137="",TODAY()-A137,TODAY()-H137))</f>
        <v/>
      </c>
      <c r="L137" s="7">
        <f>IF(B137="","",IF(OR(G137="Won",G137="Lost"),"Closed",IF(AND(I137&lt;&gt;"",I137&lt;TODAY()),"OVERDUE",IF(K137&gt;=3,"Follow up","On track"))))</f>
        <v/>
      </c>
      <c r="M137" s="7">
        <f>IF(B137="","",IF(OR(G137="Won",G137="Lost"),"",IF(OR(G137="Negotiation",G137="Visited"),"Hot",IF(OR(G137="Site visit booked",K137&lt;=2),"Warm","Cold"))))</f>
        <v/>
      </c>
      <c r="N137" s="7">
        <f>IF(OR(B137="",O137=""),"",HYPERLINK("https://wa.me/"&amp;O137&amp;"?text="&amp;SUBSTITUTE("Hi "&amp;B137&amp;", just checking in about "&amp;IF(E137="","the property",E137)&amp;". Can I help with anything or arrange a visit?"," ","%20"),"Message " &amp; B137))</f>
        <v/>
      </c>
      <c r="O137" s="7">
        <f>IF(C137="","",IF(LEN(SUBSTITUTE(SUBSTITUTE(SUBSTITUTE(C137&amp;"","+","")," ",""),"-",""))=10,"91","")&amp;SUBSTITUTE(SUBSTITUTE(SUBSTITUTE(C137&amp;"","+","")," ",""),"-",""))</f>
        <v/>
      </c>
    </row>
    <row r="138">
      <c r="A138" s="12" t="n"/>
      <c r="B138" s="13" t="n"/>
      <c r="C138" s="14" t="n"/>
      <c r="D138" s="13" t="n"/>
      <c r="E138" s="13" t="n"/>
      <c r="F138" s="15" t="n"/>
      <c r="G138" s="13" t="n"/>
      <c r="H138" s="12" t="n"/>
      <c r="I138" s="12" t="n"/>
      <c r="J138" s="13" t="n"/>
      <c r="K138" s="7">
        <f>IF(B138="","",IF(H138="",TODAY()-A138,TODAY()-H138))</f>
        <v/>
      </c>
      <c r="L138" s="7">
        <f>IF(B138="","",IF(OR(G138="Won",G138="Lost"),"Closed",IF(AND(I138&lt;&gt;"",I138&lt;TODAY()),"OVERDUE",IF(K138&gt;=3,"Follow up","On track"))))</f>
        <v/>
      </c>
      <c r="M138" s="7">
        <f>IF(B138="","",IF(OR(G138="Won",G138="Lost"),"",IF(OR(G138="Negotiation",G138="Visited"),"Hot",IF(OR(G138="Site visit booked",K138&lt;=2),"Warm","Cold"))))</f>
        <v/>
      </c>
      <c r="N138" s="7">
        <f>IF(OR(B138="",O138=""),"",HYPERLINK("https://wa.me/"&amp;O138&amp;"?text="&amp;SUBSTITUTE("Hi "&amp;B138&amp;", just checking in about "&amp;IF(E138="","the property",E138)&amp;". Can I help with anything or arrange a visit?"," ","%20"),"Message " &amp; B138))</f>
        <v/>
      </c>
      <c r="O138" s="7">
        <f>IF(C138="","",IF(LEN(SUBSTITUTE(SUBSTITUTE(SUBSTITUTE(C138&amp;"","+","")," ",""),"-",""))=10,"91","")&amp;SUBSTITUTE(SUBSTITUTE(SUBSTITUTE(C138&amp;"","+","")," ",""),"-",""))</f>
        <v/>
      </c>
    </row>
    <row r="139">
      <c r="A139" s="12" t="n"/>
      <c r="B139" s="13" t="n"/>
      <c r="C139" s="14" t="n"/>
      <c r="D139" s="13" t="n"/>
      <c r="E139" s="13" t="n"/>
      <c r="F139" s="15" t="n"/>
      <c r="G139" s="13" t="n"/>
      <c r="H139" s="12" t="n"/>
      <c r="I139" s="12" t="n"/>
      <c r="J139" s="13" t="n"/>
      <c r="K139" s="7">
        <f>IF(B139="","",IF(H139="",TODAY()-A139,TODAY()-H139))</f>
        <v/>
      </c>
      <c r="L139" s="7">
        <f>IF(B139="","",IF(OR(G139="Won",G139="Lost"),"Closed",IF(AND(I139&lt;&gt;"",I139&lt;TODAY()),"OVERDUE",IF(K139&gt;=3,"Follow up","On track"))))</f>
        <v/>
      </c>
      <c r="M139" s="7">
        <f>IF(B139="","",IF(OR(G139="Won",G139="Lost"),"",IF(OR(G139="Negotiation",G139="Visited"),"Hot",IF(OR(G139="Site visit booked",K139&lt;=2),"Warm","Cold"))))</f>
        <v/>
      </c>
      <c r="N139" s="7">
        <f>IF(OR(B139="",O139=""),"",HYPERLINK("https://wa.me/"&amp;O139&amp;"?text="&amp;SUBSTITUTE("Hi "&amp;B139&amp;", just checking in about "&amp;IF(E139="","the property",E139)&amp;". Can I help with anything or arrange a visit?"," ","%20"),"Message " &amp; B139))</f>
        <v/>
      </c>
      <c r="O139" s="7">
        <f>IF(C139="","",IF(LEN(SUBSTITUTE(SUBSTITUTE(SUBSTITUTE(C139&amp;"","+","")," ",""),"-",""))=10,"91","")&amp;SUBSTITUTE(SUBSTITUTE(SUBSTITUTE(C139&amp;"","+","")," ",""),"-",""))</f>
        <v/>
      </c>
    </row>
    <row r="140">
      <c r="A140" s="12" t="n"/>
      <c r="B140" s="13" t="n"/>
      <c r="C140" s="14" t="n"/>
      <c r="D140" s="13" t="n"/>
      <c r="E140" s="13" t="n"/>
      <c r="F140" s="15" t="n"/>
      <c r="G140" s="13" t="n"/>
      <c r="H140" s="12" t="n"/>
      <c r="I140" s="12" t="n"/>
      <c r="J140" s="13" t="n"/>
      <c r="K140" s="7">
        <f>IF(B140="","",IF(H140="",TODAY()-A140,TODAY()-H140))</f>
        <v/>
      </c>
      <c r="L140" s="7">
        <f>IF(B140="","",IF(OR(G140="Won",G140="Lost"),"Closed",IF(AND(I140&lt;&gt;"",I140&lt;TODAY()),"OVERDUE",IF(K140&gt;=3,"Follow up","On track"))))</f>
        <v/>
      </c>
      <c r="M140" s="7">
        <f>IF(B140="","",IF(OR(G140="Won",G140="Lost"),"",IF(OR(G140="Negotiation",G140="Visited"),"Hot",IF(OR(G140="Site visit booked",K140&lt;=2),"Warm","Cold"))))</f>
        <v/>
      </c>
      <c r="N140" s="7">
        <f>IF(OR(B140="",O140=""),"",HYPERLINK("https://wa.me/"&amp;O140&amp;"?text="&amp;SUBSTITUTE("Hi "&amp;B140&amp;", just checking in about "&amp;IF(E140="","the property",E140)&amp;". Can I help with anything or arrange a visit?"," ","%20"),"Message " &amp; B140))</f>
        <v/>
      </c>
      <c r="O140" s="7">
        <f>IF(C140="","",IF(LEN(SUBSTITUTE(SUBSTITUTE(SUBSTITUTE(C140&amp;"","+","")," ",""),"-",""))=10,"91","")&amp;SUBSTITUTE(SUBSTITUTE(SUBSTITUTE(C140&amp;"","+","")," ",""),"-",""))</f>
        <v/>
      </c>
    </row>
    <row r="141">
      <c r="A141" s="12" t="n"/>
      <c r="B141" s="13" t="n"/>
      <c r="C141" s="14" t="n"/>
      <c r="D141" s="13" t="n"/>
      <c r="E141" s="13" t="n"/>
      <c r="F141" s="15" t="n"/>
      <c r="G141" s="13" t="n"/>
      <c r="H141" s="12" t="n"/>
      <c r="I141" s="12" t="n"/>
      <c r="J141" s="13" t="n"/>
      <c r="K141" s="7">
        <f>IF(B141="","",IF(H141="",TODAY()-A141,TODAY()-H141))</f>
        <v/>
      </c>
      <c r="L141" s="7">
        <f>IF(B141="","",IF(OR(G141="Won",G141="Lost"),"Closed",IF(AND(I141&lt;&gt;"",I141&lt;TODAY()),"OVERDUE",IF(K141&gt;=3,"Follow up","On track"))))</f>
        <v/>
      </c>
      <c r="M141" s="7">
        <f>IF(B141="","",IF(OR(G141="Won",G141="Lost"),"",IF(OR(G141="Negotiation",G141="Visited"),"Hot",IF(OR(G141="Site visit booked",K141&lt;=2),"Warm","Cold"))))</f>
        <v/>
      </c>
      <c r="N141" s="7">
        <f>IF(OR(B141="",O141=""),"",HYPERLINK("https://wa.me/"&amp;O141&amp;"?text="&amp;SUBSTITUTE("Hi "&amp;B141&amp;", just checking in about "&amp;IF(E141="","the property",E141)&amp;". Can I help with anything or arrange a visit?"," ","%20"),"Message " &amp; B141))</f>
        <v/>
      </c>
      <c r="O141" s="7">
        <f>IF(C141="","",IF(LEN(SUBSTITUTE(SUBSTITUTE(SUBSTITUTE(C141&amp;"","+","")," ",""),"-",""))=10,"91","")&amp;SUBSTITUTE(SUBSTITUTE(SUBSTITUTE(C141&amp;"","+","")," ",""),"-",""))</f>
        <v/>
      </c>
    </row>
    <row r="142">
      <c r="A142" s="12" t="n"/>
      <c r="B142" s="13" t="n"/>
      <c r="C142" s="14" t="n"/>
      <c r="D142" s="13" t="n"/>
      <c r="E142" s="13" t="n"/>
      <c r="F142" s="15" t="n"/>
      <c r="G142" s="13" t="n"/>
      <c r="H142" s="12" t="n"/>
      <c r="I142" s="12" t="n"/>
      <c r="J142" s="13" t="n"/>
      <c r="K142" s="7">
        <f>IF(B142="","",IF(H142="",TODAY()-A142,TODAY()-H142))</f>
        <v/>
      </c>
      <c r="L142" s="7">
        <f>IF(B142="","",IF(OR(G142="Won",G142="Lost"),"Closed",IF(AND(I142&lt;&gt;"",I142&lt;TODAY()),"OVERDUE",IF(K142&gt;=3,"Follow up","On track"))))</f>
        <v/>
      </c>
      <c r="M142" s="7">
        <f>IF(B142="","",IF(OR(G142="Won",G142="Lost"),"",IF(OR(G142="Negotiation",G142="Visited"),"Hot",IF(OR(G142="Site visit booked",K142&lt;=2),"Warm","Cold"))))</f>
        <v/>
      </c>
      <c r="N142" s="7">
        <f>IF(OR(B142="",O142=""),"",HYPERLINK("https://wa.me/"&amp;O142&amp;"?text="&amp;SUBSTITUTE("Hi "&amp;B142&amp;", just checking in about "&amp;IF(E142="","the property",E142)&amp;". Can I help with anything or arrange a visit?"," ","%20"),"Message " &amp; B142))</f>
        <v/>
      </c>
      <c r="O142" s="7">
        <f>IF(C142="","",IF(LEN(SUBSTITUTE(SUBSTITUTE(SUBSTITUTE(C142&amp;"","+","")," ",""),"-",""))=10,"91","")&amp;SUBSTITUTE(SUBSTITUTE(SUBSTITUTE(C142&amp;"","+","")," ",""),"-",""))</f>
        <v/>
      </c>
    </row>
    <row r="143">
      <c r="A143" s="12" t="n"/>
      <c r="B143" s="13" t="n"/>
      <c r="C143" s="14" t="n"/>
      <c r="D143" s="13" t="n"/>
      <c r="E143" s="13" t="n"/>
      <c r="F143" s="15" t="n"/>
      <c r="G143" s="13" t="n"/>
      <c r="H143" s="12" t="n"/>
      <c r="I143" s="12" t="n"/>
      <c r="J143" s="13" t="n"/>
      <c r="K143" s="7">
        <f>IF(B143="","",IF(H143="",TODAY()-A143,TODAY()-H143))</f>
        <v/>
      </c>
      <c r="L143" s="7">
        <f>IF(B143="","",IF(OR(G143="Won",G143="Lost"),"Closed",IF(AND(I143&lt;&gt;"",I143&lt;TODAY()),"OVERDUE",IF(K143&gt;=3,"Follow up","On track"))))</f>
        <v/>
      </c>
      <c r="M143" s="7">
        <f>IF(B143="","",IF(OR(G143="Won",G143="Lost"),"",IF(OR(G143="Negotiation",G143="Visited"),"Hot",IF(OR(G143="Site visit booked",K143&lt;=2),"Warm","Cold"))))</f>
        <v/>
      </c>
      <c r="N143" s="7">
        <f>IF(OR(B143="",O143=""),"",HYPERLINK("https://wa.me/"&amp;O143&amp;"?text="&amp;SUBSTITUTE("Hi "&amp;B143&amp;", just checking in about "&amp;IF(E143="","the property",E143)&amp;". Can I help with anything or arrange a visit?"," ","%20"),"Message " &amp; B143))</f>
        <v/>
      </c>
      <c r="O143" s="7">
        <f>IF(C143="","",IF(LEN(SUBSTITUTE(SUBSTITUTE(SUBSTITUTE(C143&amp;"","+","")," ",""),"-",""))=10,"91","")&amp;SUBSTITUTE(SUBSTITUTE(SUBSTITUTE(C143&amp;"","+","")," ",""),"-",""))</f>
        <v/>
      </c>
    </row>
    <row r="144">
      <c r="A144" s="12" t="n"/>
      <c r="B144" s="13" t="n"/>
      <c r="C144" s="14" t="n"/>
      <c r="D144" s="13" t="n"/>
      <c r="E144" s="13" t="n"/>
      <c r="F144" s="15" t="n"/>
      <c r="G144" s="13" t="n"/>
      <c r="H144" s="12" t="n"/>
      <c r="I144" s="12" t="n"/>
      <c r="J144" s="13" t="n"/>
      <c r="K144" s="7">
        <f>IF(B144="","",IF(H144="",TODAY()-A144,TODAY()-H144))</f>
        <v/>
      </c>
      <c r="L144" s="7">
        <f>IF(B144="","",IF(OR(G144="Won",G144="Lost"),"Closed",IF(AND(I144&lt;&gt;"",I144&lt;TODAY()),"OVERDUE",IF(K144&gt;=3,"Follow up","On track"))))</f>
        <v/>
      </c>
      <c r="M144" s="7">
        <f>IF(B144="","",IF(OR(G144="Won",G144="Lost"),"",IF(OR(G144="Negotiation",G144="Visited"),"Hot",IF(OR(G144="Site visit booked",K144&lt;=2),"Warm","Cold"))))</f>
        <v/>
      </c>
      <c r="N144" s="7">
        <f>IF(OR(B144="",O144=""),"",HYPERLINK("https://wa.me/"&amp;O144&amp;"?text="&amp;SUBSTITUTE("Hi "&amp;B144&amp;", just checking in about "&amp;IF(E144="","the property",E144)&amp;". Can I help with anything or arrange a visit?"," ","%20"),"Message " &amp; B144))</f>
        <v/>
      </c>
      <c r="O144" s="7">
        <f>IF(C144="","",IF(LEN(SUBSTITUTE(SUBSTITUTE(SUBSTITUTE(C144&amp;"","+","")," ",""),"-",""))=10,"91","")&amp;SUBSTITUTE(SUBSTITUTE(SUBSTITUTE(C144&amp;"","+","")," ",""),"-",""))</f>
        <v/>
      </c>
    </row>
    <row r="145">
      <c r="A145" s="12" t="n"/>
      <c r="B145" s="13" t="n"/>
      <c r="C145" s="14" t="n"/>
      <c r="D145" s="13" t="n"/>
      <c r="E145" s="13" t="n"/>
      <c r="F145" s="15" t="n"/>
      <c r="G145" s="13" t="n"/>
      <c r="H145" s="12" t="n"/>
      <c r="I145" s="12" t="n"/>
      <c r="J145" s="13" t="n"/>
      <c r="K145" s="7">
        <f>IF(B145="","",IF(H145="",TODAY()-A145,TODAY()-H145))</f>
        <v/>
      </c>
      <c r="L145" s="7">
        <f>IF(B145="","",IF(OR(G145="Won",G145="Lost"),"Closed",IF(AND(I145&lt;&gt;"",I145&lt;TODAY()),"OVERDUE",IF(K145&gt;=3,"Follow up","On track"))))</f>
        <v/>
      </c>
      <c r="M145" s="7">
        <f>IF(B145="","",IF(OR(G145="Won",G145="Lost"),"",IF(OR(G145="Negotiation",G145="Visited"),"Hot",IF(OR(G145="Site visit booked",K145&lt;=2),"Warm","Cold"))))</f>
        <v/>
      </c>
      <c r="N145" s="7">
        <f>IF(OR(B145="",O145=""),"",HYPERLINK("https://wa.me/"&amp;O145&amp;"?text="&amp;SUBSTITUTE("Hi "&amp;B145&amp;", just checking in about "&amp;IF(E145="","the property",E145)&amp;". Can I help with anything or arrange a visit?"," ","%20"),"Message " &amp; B145))</f>
        <v/>
      </c>
      <c r="O145" s="7">
        <f>IF(C145="","",IF(LEN(SUBSTITUTE(SUBSTITUTE(SUBSTITUTE(C145&amp;"","+","")," ",""),"-",""))=10,"91","")&amp;SUBSTITUTE(SUBSTITUTE(SUBSTITUTE(C145&amp;"","+","")," ",""),"-",""))</f>
        <v/>
      </c>
    </row>
    <row r="146">
      <c r="A146" s="12" t="n"/>
      <c r="B146" s="13" t="n"/>
      <c r="C146" s="14" t="n"/>
      <c r="D146" s="13" t="n"/>
      <c r="E146" s="13" t="n"/>
      <c r="F146" s="15" t="n"/>
      <c r="G146" s="13" t="n"/>
      <c r="H146" s="12" t="n"/>
      <c r="I146" s="12" t="n"/>
      <c r="J146" s="13" t="n"/>
      <c r="K146" s="7">
        <f>IF(B146="","",IF(H146="",TODAY()-A146,TODAY()-H146))</f>
        <v/>
      </c>
      <c r="L146" s="7">
        <f>IF(B146="","",IF(OR(G146="Won",G146="Lost"),"Closed",IF(AND(I146&lt;&gt;"",I146&lt;TODAY()),"OVERDUE",IF(K146&gt;=3,"Follow up","On track"))))</f>
        <v/>
      </c>
      <c r="M146" s="7">
        <f>IF(B146="","",IF(OR(G146="Won",G146="Lost"),"",IF(OR(G146="Negotiation",G146="Visited"),"Hot",IF(OR(G146="Site visit booked",K146&lt;=2),"Warm","Cold"))))</f>
        <v/>
      </c>
      <c r="N146" s="7">
        <f>IF(OR(B146="",O146=""),"",HYPERLINK("https://wa.me/"&amp;O146&amp;"?text="&amp;SUBSTITUTE("Hi "&amp;B146&amp;", just checking in about "&amp;IF(E146="","the property",E146)&amp;". Can I help with anything or arrange a visit?"," ","%20"),"Message " &amp; B146))</f>
        <v/>
      </c>
      <c r="O146" s="7">
        <f>IF(C146="","",IF(LEN(SUBSTITUTE(SUBSTITUTE(SUBSTITUTE(C146&amp;"","+","")," ",""),"-",""))=10,"91","")&amp;SUBSTITUTE(SUBSTITUTE(SUBSTITUTE(C146&amp;"","+","")," ",""),"-",""))</f>
        <v/>
      </c>
    </row>
    <row r="147">
      <c r="A147" s="12" t="n"/>
      <c r="B147" s="13" t="n"/>
      <c r="C147" s="14" t="n"/>
      <c r="D147" s="13" t="n"/>
      <c r="E147" s="13" t="n"/>
      <c r="F147" s="15" t="n"/>
      <c r="G147" s="13" t="n"/>
      <c r="H147" s="12" t="n"/>
      <c r="I147" s="12" t="n"/>
      <c r="J147" s="13" t="n"/>
      <c r="K147" s="7">
        <f>IF(B147="","",IF(H147="",TODAY()-A147,TODAY()-H147))</f>
        <v/>
      </c>
      <c r="L147" s="7">
        <f>IF(B147="","",IF(OR(G147="Won",G147="Lost"),"Closed",IF(AND(I147&lt;&gt;"",I147&lt;TODAY()),"OVERDUE",IF(K147&gt;=3,"Follow up","On track"))))</f>
        <v/>
      </c>
      <c r="M147" s="7">
        <f>IF(B147="","",IF(OR(G147="Won",G147="Lost"),"",IF(OR(G147="Negotiation",G147="Visited"),"Hot",IF(OR(G147="Site visit booked",K147&lt;=2),"Warm","Cold"))))</f>
        <v/>
      </c>
      <c r="N147" s="7">
        <f>IF(OR(B147="",O147=""),"",HYPERLINK("https://wa.me/"&amp;O147&amp;"?text="&amp;SUBSTITUTE("Hi "&amp;B147&amp;", just checking in about "&amp;IF(E147="","the property",E147)&amp;". Can I help with anything or arrange a visit?"," ","%20"),"Message " &amp; B147))</f>
        <v/>
      </c>
      <c r="O147" s="7">
        <f>IF(C147="","",IF(LEN(SUBSTITUTE(SUBSTITUTE(SUBSTITUTE(C147&amp;"","+","")," ",""),"-",""))=10,"91","")&amp;SUBSTITUTE(SUBSTITUTE(SUBSTITUTE(C147&amp;"","+","")," ",""),"-",""))</f>
        <v/>
      </c>
    </row>
    <row r="148">
      <c r="A148" s="12" t="n"/>
      <c r="B148" s="13" t="n"/>
      <c r="C148" s="14" t="n"/>
      <c r="D148" s="13" t="n"/>
      <c r="E148" s="13" t="n"/>
      <c r="F148" s="15" t="n"/>
      <c r="G148" s="13" t="n"/>
      <c r="H148" s="12" t="n"/>
      <c r="I148" s="12" t="n"/>
      <c r="J148" s="13" t="n"/>
      <c r="K148" s="7">
        <f>IF(B148="","",IF(H148="",TODAY()-A148,TODAY()-H148))</f>
        <v/>
      </c>
      <c r="L148" s="7">
        <f>IF(B148="","",IF(OR(G148="Won",G148="Lost"),"Closed",IF(AND(I148&lt;&gt;"",I148&lt;TODAY()),"OVERDUE",IF(K148&gt;=3,"Follow up","On track"))))</f>
        <v/>
      </c>
      <c r="M148" s="7">
        <f>IF(B148="","",IF(OR(G148="Won",G148="Lost"),"",IF(OR(G148="Negotiation",G148="Visited"),"Hot",IF(OR(G148="Site visit booked",K148&lt;=2),"Warm","Cold"))))</f>
        <v/>
      </c>
      <c r="N148" s="7">
        <f>IF(OR(B148="",O148=""),"",HYPERLINK("https://wa.me/"&amp;O148&amp;"?text="&amp;SUBSTITUTE("Hi "&amp;B148&amp;", just checking in about "&amp;IF(E148="","the property",E148)&amp;". Can I help with anything or arrange a visit?"," ","%20"),"Message " &amp; B148))</f>
        <v/>
      </c>
      <c r="O148" s="7">
        <f>IF(C148="","",IF(LEN(SUBSTITUTE(SUBSTITUTE(SUBSTITUTE(C148&amp;"","+","")," ",""),"-",""))=10,"91","")&amp;SUBSTITUTE(SUBSTITUTE(SUBSTITUTE(C148&amp;"","+","")," ",""),"-",""))</f>
        <v/>
      </c>
    </row>
    <row r="149">
      <c r="A149" s="12" t="n"/>
      <c r="B149" s="13" t="n"/>
      <c r="C149" s="14" t="n"/>
      <c r="D149" s="13" t="n"/>
      <c r="E149" s="13" t="n"/>
      <c r="F149" s="15" t="n"/>
      <c r="G149" s="13" t="n"/>
      <c r="H149" s="12" t="n"/>
      <c r="I149" s="12" t="n"/>
      <c r="J149" s="13" t="n"/>
      <c r="K149" s="7">
        <f>IF(B149="","",IF(H149="",TODAY()-A149,TODAY()-H149))</f>
        <v/>
      </c>
      <c r="L149" s="7">
        <f>IF(B149="","",IF(OR(G149="Won",G149="Lost"),"Closed",IF(AND(I149&lt;&gt;"",I149&lt;TODAY()),"OVERDUE",IF(K149&gt;=3,"Follow up","On track"))))</f>
        <v/>
      </c>
      <c r="M149" s="7">
        <f>IF(B149="","",IF(OR(G149="Won",G149="Lost"),"",IF(OR(G149="Negotiation",G149="Visited"),"Hot",IF(OR(G149="Site visit booked",K149&lt;=2),"Warm","Cold"))))</f>
        <v/>
      </c>
      <c r="N149" s="7">
        <f>IF(OR(B149="",O149=""),"",HYPERLINK("https://wa.me/"&amp;O149&amp;"?text="&amp;SUBSTITUTE("Hi "&amp;B149&amp;", just checking in about "&amp;IF(E149="","the property",E149)&amp;". Can I help with anything or arrange a visit?"," ","%20"),"Message " &amp; B149))</f>
        <v/>
      </c>
      <c r="O149" s="7">
        <f>IF(C149="","",IF(LEN(SUBSTITUTE(SUBSTITUTE(SUBSTITUTE(C149&amp;"","+","")," ",""),"-",""))=10,"91","")&amp;SUBSTITUTE(SUBSTITUTE(SUBSTITUTE(C149&amp;"","+","")," ",""),"-",""))</f>
        <v/>
      </c>
    </row>
    <row r="150">
      <c r="A150" s="12" t="n"/>
      <c r="B150" s="13" t="n"/>
      <c r="C150" s="14" t="n"/>
      <c r="D150" s="13" t="n"/>
      <c r="E150" s="13" t="n"/>
      <c r="F150" s="15" t="n"/>
      <c r="G150" s="13" t="n"/>
      <c r="H150" s="12" t="n"/>
      <c r="I150" s="12" t="n"/>
      <c r="J150" s="13" t="n"/>
      <c r="K150" s="7">
        <f>IF(B150="","",IF(H150="",TODAY()-A150,TODAY()-H150))</f>
        <v/>
      </c>
      <c r="L150" s="7">
        <f>IF(B150="","",IF(OR(G150="Won",G150="Lost"),"Closed",IF(AND(I150&lt;&gt;"",I150&lt;TODAY()),"OVERDUE",IF(K150&gt;=3,"Follow up","On track"))))</f>
        <v/>
      </c>
      <c r="M150" s="7">
        <f>IF(B150="","",IF(OR(G150="Won",G150="Lost"),"",IF(OR(G150="Negotiation",G150="Visited"),"Hot",IF(OR(G150="Site visit booked",K150&lt;=2),"Warm","Cold"))))</f>
        <v/>
      </c>
      <c r="N150" s="7">
        <f>IF(OR(B150="",O150=""),"",HYPERLINK("https://wa.me/"&amp;O150&amp;"?text="&amp;SUBSTITUTE("Hi "&amp;B150&amp;", just checking in about "&amp;IF(E150="","the property",E150)&amp;". Can I help with anything or arrange a visit?"," ","%20"),"Message " &amp; B150))</f>
        <v/>
      </c>
      <c r="O150" s="7">
        <f>IF(C150="","",IF(LEN(SUBSTITUTE(SUBSTITUTE(SUBSTITUTE(C150&amp;"","+","")," ",""),"-",""))=10,"91","")&amp;SUBSTITUTE(SUBSTITUTE(SUBSTITUTE(C150&amp;"","+","")," ",""),"-",""))</f>
        <v/>
      </c>
    </row>
    <row r="151">
      <c r="A151" s="12" t="n"/>
      <c r="B151" s="13" t="n"/>
      <c r="C151" s="14" t="n"/>
      <c r="D151" s="13" t="n"/>
      <c r="E151" s="13" t="n"/>
      <c r="F151" s="15" t="n"/>
      <c r="G151" s="13" t="n"/>
      <c r="H151" s="12" t="n"/>
      <c r="I151" s="12" t="n"/>
      <c r="J151" s="13" t="n"/>
      <c r="K151" s="7">
        <f>IF(B151="","",IF(H151="",TODAY()-A151,TODAY()-H151))</f>
        <v/>
      </c>
      <c r="L151" s="7">
        <f>IF(B151="","",IF(OR(G151="Won",G151="Lost"),"Closed",IF(AND(I151&lt;&gt;"",I151&lt;TODAY()),"OVERDUE",IF(K151&gt;=3,"Follow up","On track"))))</f>
        <v/>
      </c>
      <c r="M151" s="7">
        <f>IF(B151="","",IF(OR(G151="Won",G151="Lost"),"",IF(OR(G151="Negotiation",G151="Visited"),"Hot",IF(OR(G151="Site visit booked",K151&lt;=2),"Warm","Cold"))))</f>
        <v/>
      </c>
      <c r="N151" s="7">
        <f>IF(OR(B151="",O151=""),"",HYPERLINK("https://wa.me/"&amp;O151&amp;"?text="&amp;SUBSTITUTE("Hi "&amp;B151&amp;", just checking in about "&amp;IF(E151="","the property",E151)&amp;". Can I help with anything or arrange a visit?"," ","%20"),"Message " &amp; B151))</f>
        <v/>
      </c>
      <c r="O151" s="7">
        <f>IF(C151="","",IF(LEN(SUBSTITUTE(SUBSTITUTE(SUBSTITUTE(C151&amp;"","+","")," ",""),"-",""))=10,"91","")&amp;SUBSTITUTE(SUBSTITUTE(SUBSTITUTE(C151&amp;"","+","")," ",""),"-",""))</f>
        <v/>
      </c>
    </row>
    <row r="152">
      <c r="A152" s="12" t="n"/>
      <c r="B152" s="13" t="n"/>
      <c r="C152" s="14" t="n"/>
      <c r="D152" s="13" t="n"/>
      <c r="E152" s="13" t="n"/>
      <c r="F152" s="15" t="n"/>
      <c r="G152" s="13" t="n"/>
      <c r="H152" s="12" t="n"/>
      <c r="I152" s="12" t="n"/>
      <c r="J152" s="13" t="n"/>
      <c r="K152" s="7">
        <f>IF(B152="","",IF(H152="",TODAY()-A152,TODAY()-H152))</f>
        <v/>
      </c>
      <c r="L152" s="7">
        <f>IF(B152="","",IF(OR(G152="Won",G152="Lost"),"Closed",IF(AND(I152&lt;&gt;"",I152&lt;TODAY()),"OVERDUE",IF(K152&gt;=3,"Follow up","On track"))))</f>
        <v/>
      </c>
      <c r="M152" s="7">
        <f>IF(B152="","",IF(OR(G152="Won",G152="Lost"),"",IF(OR(G152="Negotiation",G152="Visited"),"Hot",IF(OR(G152="Site visit booked",K152&lt;=2),"Warm","Cold"))))</f>
        <v/>
      </c>
      <c r="N152" s="7">
        <f>IF(OR(B152="",O152=""),"",HYPERLINK("https://wa.me/"&amp;O152&amp;"?text="&amp;SUBSTITUTE("Hi "&amp;B152&amp;", just checking in about "&amp;IF(E152="","the property",E152)&amp;". Can I help with anything or arrange a visit?"," ","%20"),"Message " &amp; B152))</f>
        <v/>
      </c>
      <c r="O152" s="7">
        <f>IF(C152="","",IF(LEN(SUBSTITUTE(SUBSTITUTE(SUBSTITUTE(C152&amp;"","+","")," ",""),"-",""))=10,"91","")&amp;SUBSTITUTE(SUBSTITUTE(SUBSTITUTE(C152&amp;"","+","")," ",""),"-",""))</f>
        <v/>
      </c>
    </row>
    <row r="153">
      <c r="A153" s="12" t="n"/>
      <c r="B153" s="13" t="n"/>
      <c r="C153" s="14" t="n"/>
      <c r="D153" s="13" t="n"/>
      <c r="E153" s="13" t="n"/>
      <c r="F153" s="15" t="n"/>
      <c r="G153" s="13" t="n"/>
      <c r="H153" s="12" t="n"/>
      <c r="I153" s="12" t="n"/>
      <c r="J153" s="13" t="n"/>
      <c r="K153" s="7">
        <f>IF(B153="","",IF(H153="",TODAY()-A153,TODAY()-H153))</f>
        <v/>
      </c>
      <c r="L153" s="7">
        <f>IF(B153="","",IF(OR(G153="Won",G153="Lost"),"Closed",IF(AND(I153&lt;&gt;"",I153&lt;TODAY()),"OVERDUE",IF(K153&gt;=3,"Follow up","On track"))))</f>
        <v/>
      </c>
      <c r="M153" s="7">
        <f>IF(B153="","",IF(OR(G153="Won",G153="Lost"),"",IF(OR(G153="Negotiation",G153="Visited"),"Hot",IF(OR(G153="Site visit booked",K153&lt;=2),"Warm","Cold"))))</f>
        <v/>
      </c>
      <c r="N153" s="7">
        <f>IF(OR(B153="",O153=""),"",HYPERLINK("https://wa.me/"&amp;O153&amp;"?text="&amp;SUBSTITUTE("Hi "&amp;B153&amp;", just checking in about "&amp;IF(E153="","the property",E153)&amp;". Can I help with anything or arrange a visit?"," ","%20"),"Message " &amp; B153))</f>
        <v/>
      </c>
      <c r="O153" s="7">
        <f>IF(C153="","",IF(LEN(SUBSTITUTE(SUBSTITUTE(SUBSTITUTE(C153&amp;"","+","")," ",""),"-",""))=10,"91","")&amp;SUBSTITUTE(SUBSTITUTE(SUBSTITUTE(C153&amp;"","+","")," ",""),"-",""))</f>
        <v/>
      </c>
    </row>
    <row r="154">
      <c r="A154" s="12" t="n"/>
      <c r="B154" s="13" t="n"/>
      <c r="C154" s="14" t="n"/>
      <c r="D154" s="13" t="n"/>
      <c r="E154" s="13" t="n"/>
      <c r="F154" s="15" t="n"/>
      <c r="G154" s="13" t="n"/>
      <c r="H154" s="12" t="n"/>
      <c r="I154" s="12" t="n"/>
      <c r="J154" s="13" t="n"/>
      <c r="K154" s="7">
        <f>IF(B154="","",IF(H154="",TODAY()-A154,TODAY()-H154))</f>
        <v/>
      </c>
      <c r="L154" s="7">
        <f>IF(B154="","",IF(OR(G154="Won",G154="Lost"),"Closed",IF(AND(I154&lt;&gt;"",I154&lt;TODAY()),"OVERDUE",IF(K154&gt;=3,"Follow up","On track"))))</f>
        <v/>
      </c>
      <c r="M154" s="7">
        <f>IF(B154="","",IF(OR(G154="Won",G154="Lost"),"",IF(OR(G154="Negotiation",G154="Visited"),"Hot",IF(OR(G154="Site visit booked",K154&lt;=2),"Warm","Cold"))))</f>
        <v/>
      </c>
      <c r="N154" s="7">
        <f>IF(OR(B154="",O154=""),"",HYPERLINK("https://wa.me/"&amp;O154&amp;"?text="&amp;SUBSTITUTE("Hi "&amp;B154&amp;", just checking in about "&amp;IF(E154="","the property",E154)&amp;". Can I help with anything or arrange a visit?"," ","%20"),"Message " &amp; B154))</f>
        <v/>
      </c>
      <c r="O154" s="7">
        <f>IF(C154="","",IF(LEN(SUBSTITUTE(SUBSTITUTE(SUBSTITUTE(C154&amp;"","+","")," ",""),"-",""))=10,"91","")&amp;SUBSTITUTE(SUBSTITUTE(SUBSTITUTE(C154&amp;"","+","")," ",""),"-",""))</f>
        <v/>
      </c>
    </row>
    <row r="155">
      <c r="A155" s="12" t="n"/>
      <c r="B155" s="13" t="n"/>
      <c r="C155" s="14" t="n"/>
      <c r="D155" s="13" t="n"/>
      <c r="E155" s="13" t="n"/>
      <c r="F155" s="15" t="n"/>
      <c r="G155" s="13" t="n"/>
      <c r="H155" s="12" t="n"/>
      <c r="I155" s="12" t="n"/>
      <c r="J155" s="13" t="n"/>
      <c r="K155" s="7">
        <f>IF(B155="","",IF(H155="",TODAY()-A155,TODAY()-H155))</f>
        <v/>
      </c>
      <c r="L155" s="7">
        <f>IF(B155="","",IF(OR(G155="Won",G155="Lost"),"Closed",IF(AND(I155&lt;&gt;"",I155&lt;TODAY()),"OVERDUE",IF(K155&gt;=3,"Follow up","On track"))))</f>
        <v/>
      </c>
      <c r="M155" s="7">
        <f>IF(B155="","",IF(OR(G155="Won",G155="Lost"),"",IF(OR(G155="Negotiation",G155="Visited"),"Hot",IF(OR(G155="Site visit booked",K155&lt;=2),"Warm","Cold"))))</f>
        <v/>
      </c>
      <c r="N155" s="7">
        <f>IF(OR(B155="",O155=""),"",HYPERLINK("https://wa.me/"&amp;O155&amp;"?text="&amp;SUBSTITUTE("Hi "&amp;B155&amp;", just checking in about "&amp;IF(E155="","the property",E155)&amp;". Can I help with anything or arrange a visit?"," ","%20"),"Message " &amp; B155))</f>
        <v/>
      </c>
      <c r="O155" s="7">
        <f>IF(C155="","",IF(LEN(SUBSTITUTE(SUBSTITUTE(SUBSTITUTE(C155&amp;"","+","")," ",""),"-",""))=10,"91","")&amp;SUBSTITUTE(SUBSTITUTE(SUBSTITUTE(C155&amp;"","+","")," ",""),"-",""))</f>
        <v/>
      </c>
    </row>
    <row r="156">
      <c r="A156" s="12" t="n"/>
      <c r="B156" s="13" t="n"/>
      <c r="C156" s="14" t="n"/>
      <c r="D156" s="13" t="n"/>
      <c r="E156" s="13" t="n"/>
      <c r="F156" s="15" t="n"/>
      <c r="G156" s="13" t="n"/>
      <c r="H156" s="12" t="n"/>
      <c r="I156" s="12" t="n"/>
      <c r="J156" s="13" t="n"/>
      <c r="K156" s="7">
        <f>IF(B156="","",IF(H156="",TODAY()-A156,TODAY()-H156))</f>
        <v/>
      </c>
      <c r="L156" s="7">
        <f>IF(B156="","",IF(OR(G156="Won",G156="Lost"),"Closed",IF(AND(I156&lt;&gt;"",I156&lt;TODAY()),"OVERDUE",IF(K156&gt;=3,"Follow up","On track"))))</f>
        <v/>
      </c>
      <c r="M156" s="7">
        <f>IF(B156="","",IF(OR(G156="Won",G156="Lost"),"",IF(OR(G156="Negotiation",G156="Visited"),"Hot",IF(OR(G156="Site visit booked",K156&lt;=2),"Warm","Cold"))))</f>
        <v/>
      </c>
      <c r="N156" s="7">
        <f>IF(OR(B156="",O156=""),"",HYPERLINK("https://wa.me/"&amp;O156&amp;"?text="&amp;SUBSTITUTE("Hi "&amp;B156&amp;", just checking in about "&amp;IF(E156="","the property",E156)&amp;". Can I help with anything or arrange a visit?"," ","%20"),"Message " &amp; B156))</f>
        <v/>
      </c>
      <c r="O156" s="7">
        <f>IF(C156="","",IF(LEN(SUBSTITUTE(SUBSTITUTE(SUBSTITUTE(C156&amp;"","+","")," ",""),"-",""))=10,"91","")&amp;SUBSTITUTE(SUBSTITUTE(SUBSTITUTE(C156&amp;"","+","")," ",""),"-",""))</f>
        <v/>
      </c>
    </row>
    <row r="157">
      <c r="A157" s="12" t="n"/>
      <c r="B157" s="13" t="n"/>
      <c r="C157" s="14" t="n"/>
      <c r="D157" s="13" t="n"/>
      <c r="E157" s="13" t="n"/>
      <c r="F157" s="15" t="n"/>
      <c r="G157" s="13" t="n"/>
      <c r="H157" s="12" t="n"/>
      <c r="I157" s="12" t="n"/>
      <c r="J157" s="13" t="n"/>
      <c r="K157" s="7">
        <f>IF(B157="","",IF(H157="",TODAY()-A157,TODAY()-H157))</f>
        <v/>
      </c>
      <c r="L157" s="7">
        <f>IF(B157="","",IF(OR(G157="Won",G157="Lost"),"Closed",IF(AND(I157&lt;&gt;"",I157&lt;TODAY()),"OVERDUE",IF(K157&gt;=3,"Follow up","On track"))))</f>
        <v/>
      </c>
      <c r="M157" s="7">
        <f>IF(B157="","",IF(OR(G157="Won",G157="Lost"),"",IF(OR(G157="Negotiation",G157="Visited"),"Hot",IF(OR(G157="Site visit booked",K157&lt;=2),"Warm","Cold"))))</f>
        <v/>
      </c>
      <c r="N157" s="7">
        <f>IF(OR(B157="",O157=""),"",HYPERLINK("https://wa.me/"&amp;O157&amp;"?text="&amp;SUBSTITUTE("Hi "&amp;B157&amp;", just checking in about "&amp;IF(E157="","the property",E157)&amp;". Can I help with anything or arrange a visit?"," ","%20"),"Message " &amp; B157))</f>
        <v/>
      </c>
      <c r="O157" s="7">
        <f>IF(C157="","",IF(LEN(SUBSTITUTE(SUBSTITUTE(SUBSTITUTE(C157&amp;"","+","")," ",""),"-",""))=10,"91","")&amp;SUBSTITUTE(SUBSTITUTE(SUBSTITUTE(C157&amp;"","+","")," ",""),"-",""))</f>
        <v/>
      </c>
    </row>
    <row r="158">
      <c r="A158" s="12" t="n"/>
      <c r="B158" s="13" t="n"/>
      <c r="C158" s="14" t="n"/>
      <c r="D158" s="13" t="n"/>
      <c r="E158" s="13" t="n"/>
      <c r="F158" s="15" t="n"/>
      <c r="G158" s="13" t="n"/>
      <c r="H158" s="12" t="n"/>
      <c r="I158" s="12" t="n"/>
      <c r="J158" s="13" t="n"/>
      <c r="K158" s="7">
        <f>IF(B158="","",IF(H158="",TODAY()-A158,TODAY()-H158))</f>
        <v/>
      </c>
      <c r="L158" s="7">
        <f>IF(B158="","",IF(OR(G158="Won",G158="Lost"),"Closed",IF(AND(I158&lt;&gt;"",I158&lt;TODAY()),"OVERDUE",IF(K158&gt;=3,"Follow up","On track"))))</f>
        <v/>
      </c>
      <c r="M158" s="7">
        <f>IF(B158="","",IF(OR(G158="Won",G158="Lost"),"",IF(OR(G158="Negotiation",G158="Visited"),"Hot",IF(OR(G158="Site visit booked",K158&lt;=2),"Warm","Cold"))))</f>
        <v/>
      </c>
      <c r="N158" s="7">
        <f>IF(OR(B158="",O158=""),"",HYPERLINK("https://wa.me/"&amp;O158&amp;"?text="&amp;SUBSTITUTE("Hi "&amp;B158&amp;", just checking in about "&amp;IF(E158="","the property",E158)&amp;". Can I help with anything or arrange a visit?"," ","%20"),"Message " &amp; B158))</f>
        <v/>
      </c>
      <c r="O158" s="7">
        <f>IF(C158="","",IF(LEN(SUBSTITUTE(SUBSTITUTE(SUBSTITUTE(C158&amp;"","+","")," ",""),"-",""))=10,"91","")&amp;SUBSTITUTE(SUBSTITUTE(SUBSTITUTE(C158&amp;"","+","")," ",""),"-",""))</f>
        <v/>
      </c>
    </row>
    <row r="159">
      <c r="A159" s="12" t="n"/>
      <c r="B159" s="13" t="n"/>
      <c r="C159" s="14" t="n"/>
      <c r="D159" s="13" t="n"/>
      <c r="E159" s="13" t="n"/>
      <c r="F159" s="15" t="n"/>
      <c r="G159" s="13" t="n"/>
      <c r="H159" s="12" t="n"/>
      <c r="I159" s="12" t="n"/>
      <c r="J159" s="13" t="n"/>
      <c r="K159" s="7">
        <f>IF(B159="","",IF(H159="",TODAY()-A159,TODAY()-H159))</f>
        <v/>
      </c>
      <c r="L159" s="7">
        <f>IF(B159="","",IF(OR(G159="Won",G159="Lost"),"Closed",IF(AND(I159&lt;&gt;"",I159&lt;TODAY()),"OVERDUE",IF(K159&gt;=3,"Follow up","On track"))))</f>
        <v/>
      </c>
      <c r="M159" s="7">
        <f>IF(B159="","",IF(OR(G159="Won",G159="Lost"),"",IF(OR(G159="Negotiation",G159="Visited"),"Hot",IF(OR(G159="Site visit booked",K159&lt;=2),"Warm","Cold"))))</f>
        <v/>
      </c>
      <c r="N159" s="7">
        <f>IF(OR(B159="",O159=""),"",HYPERLINK("https://wa.me/"&amp;O159&amp;"?text="&amp;SUBSTITUTE("Hi "&amp;B159&amp;", just checking in about "&amp;IF(E159="","the property",E159)&amp;". Can I help with anything or arrange a visit?"," ","%20"),"Message " &amp; B159))</f>
        <v/>
      </c>
      <c r="O159" s="7">
        <f>IF(C159="","",IF(LEN(SUBSTITUTE(SUBSTITUTE(SUBSTITUTE(C159&amp;"","+","")," ",""),"-",""))=10,"91","")&amp;SUBSTITUTE(SUBSTITUTE(SUBSTITUTE(C159&amp;"","+","")," ",""),"-",""))</f>
        <v/>
      </c>
    </row>
    <row r="160">
      <c r="A160" s="12" t="n"/>
      <c r="B160" s="13" t="n"/>
      <c r="C160" s="14" t="n"/>
      <c r="D160" s="13" t="n"/>
      <c r="E160" s="13" t="n"/>
      <c r="F160" s="15" t="n"/>
      <c r="G160" s="13" t="n"/>
      <c r="H160" s="12" t="n"/>
      <c r="I160" s="12" t="n"/>
      <c r="J160" s="13" t="n"/>
      <c r="K160" s="7">
        <f>IF(B160="","",IF(H160="",TODAY()-A160,TODAY()-H160))</f>
        <v/>
      </c>
      <c r="L160" s="7">
        <f>IF(B160="","",IF(OR(G160="Won",G160="Lost"),"Closed",IF(AND(I160&lt;&gt;"",I160&lt;TODAY()),"OVERDUE",IF(K160&gt;=3,"Follow up","On track"))))</f>
        <v/>
      </c>
      <c r="M160" s="7">
        <f>IF(B160="","",IF(OR(G160="Won",G160="Lost"),"",IF(OR(G160="Negotiation",G160="Visited"),"Hot",IF(OR(G160="Site visit booked",K160&lt;=2),"Warm","Cold"))))</f>
        <v/>
      </c>
      <c r="N160" s="7">
        <f>IF(OR(B160="",O160=""),"",HYPERLINK("https://wa.me/"&amp;O160&amp;"?text="&amp;SUBSTITUTE("Hi "&amp;B160&amp;", just checking in about "&amp;IF(E160="","the property",E160)&amp;". Can I help with anything or arrange a visit?"," ","%20"),"Message " &amp; B160))</f>
        <v/>
      </c>
      <c r="O160" s="7">
        <f>IF(C160="","",IF(LEN(SUBSTITUTE(SUBSTITUTE(SUBSTITUTE(C160&amp;"","+","")," ",""),"-",""))=10,"91","")&amp;SUBSTITUTE(SUBSTITUTE(SUBSTITUTE(C160&amp;"","+","")," ",""),"-",""))</f>
        <v/>
      </c>
    </row>
    <row r="161">
      <c r="A161" s="12" t="n"/>
      <c r="B161" s="13" t="n"/>
      <c r="C161" s="14" t="n"/>
      <c r="D161" s="13" t="n"/>
      <c r="E161" s="13" t="n"/>
      <c r="F161" s="15" t="n"/>
      <c r="G161" s="13" t="n"/>
      <c r="H161" s="12" t="n"/>
      <c r="I161" s="12" t="n"/>
      <c r="J161" s="13" t="n"/>
      <c r="K161" s="7">
        <f>IF(B161="","",IF(H161="",TODAY()-A161,TODAY()-H161))</f>
        <v/>
      </c>
      <c r="L161" s="7">
        <f>IF(B161="","",IF(OR(G161="Won",G161="Lost"),"Closed",IF(AND(I161&lt;&gt;"",I161&lt;TODAY()),"OVERDUE",IF(K161&gt;=3,"Follow up","On track"))))</f>
        <v/>
      </c>
      <c r="M161" s="7">
        <f>IF(B161="","",IF(OR(G161="Won",G161="Lost"),"",IF(OR(G161="Negotiation",G161="Visited"),"Hot",IF(OR(G161="Site visit booked",K161&lt;=2),"Warm","Cold"))))</f>
        <v/>
      </c>
      <c r="N161" s="7">
        <f>IF(OR(B161="",O161=""),"",HYPERLINK("https://wa.me/"&amp;O161&amp;"?text="&amp;SUBSTITUTE("Hi "&amp;B161&amp;", just checking in about "&amp;IF(E161="","the property",E161)&amp;". Can I help with anything or arrange a visit?"," ","%20"),"Message " &amp; B161))</f>
        <v/>
      </c>
      <c r="O161" s="7">
        <f>IF(C161="","",IF(LEN(SUBSTITUTE(SUBSTITUTE(SUBSTITUTE(C161&amp;"","+","")," ",""),"-",""))=10,"91","")&amp;SUBSTITUTE(SUBSTITUTE(SUBSTITUTE(C161&amp;"","+","")," ",""),"-",""))</f>
        <v/>
      </c>
    </row>
    <row r="162">
      <c r="A162" s="12" t="n"/>
      <c r="B162" s="13" t="n"/>
      <c r="C162" s="14" t="n"/>
      <c r="D162" s="13" t="n"/>
      <c r="E162" s="13" t="n"/>
      <c r="F162" s="15" t="n"/>
      <c r="G162" s="13" t="n"/>
      <c r="H162" s="12" t="n"/>
      <c r="I162" s="12" t="n"/>
      <c r="J162" s="13" t="n"/>
      <c r="K162" s="7">
        <f>IF(B162="","",IF(H162="",TODAY()-A162,TODAY()-H162))</f>
        <v/>
      </c>
      <c r="L162" s="7">
        <f>IF(B162="","",IF(OR(G162="Won",G162="Lost"),"Closed",IF(AND(I162&lt;&gt;"",I162&lt;TODAY()),"OVERDUE",IF(K162&gt;=3,"Follow up","On track"))))</f>
        <v/>
      </c>
      <c r="M162" s="7">
        <f>IF(B162="","",IF(OR(G162="Won",G162="Lost"),"",IF(OR(G162="Negotiation",G162="Visited"),"Hot",IF(OR(G162="Site visit booked",K162&lt;=2),"Warm","Cold"))))</f>
        <v/>
      </c>
      <c r="N162" s="7">
        <f>IF(OR(B162="",O162=""),"",HYPERLINK("https://wa.me/"&amp;O162&amp;"?text="&amp;SUBSTITUTE("Hi "&amp;B162&amp;", just checking in about "&amp;IF(E162="","the property",E162)&amp;". Can I help with anything or arrange a visit?"," ","%20"),"Message " &amp; B162))</f>
        <v/>
      </c>
      <c r="O162" s="7">
        <f>IF(C162="","",IF(LEN(SUBSTITUTE(SUBSTITUTE(SUBSTITUTE(C162&amp;"","+","")," ",""),"-",""))=10,"91","")&amp;SUBSTITUTE(SUBSTITUTE(SUBSTITUTE(C162&amp;"","+","")," ",""),"-",""))</f>
        <v/>
      </c>
    </row>
    <row r="163">
      <c r="A163" s="12" t="n"/>
      <c r="B163" s="13" t="n"/>
      <c r="C163" s="14" t="n"/>
      <c r="D163" s="13" t="n"/>
      <c r="E163" s="13" t="n"/>
      <c r="F163" s="15" t="n"/>
      <c r="G163" s="13" t="n"/>
      <c r="H163" s="12" t="n"/>
      <c r="I163" s="12" t="n"/>
      <c r="J163" s="13" t="n"/>
      <c r="K163" s="7">
        <f>IF(B163="","",IF(H163="",TODAY()-A163,TODAY()-H163))</f>
        <v/>
      </c>
      <c r="L163" s="7">
        <f>IF(B163="","",IF(OR(G163="Won",G163="Lost"),"Closed",IF(AND(I163&lt;&gt;"",I163&lt;TODAY()),"OVERDUE",IF(K163&gt;=3,"Follow up","On track"))))</f>
        <v/>
      </c>
      <c r="M163" s="7">
        <f>IF(B163="","",IF(OR(G163="Won",G163="Lost"),"",IF(OR(G163="Negotiation",G163="Visited"),"Hot",IF(OR(G163="Site visit booked",K163&lt;=2),"Warm","Cold"))))</f>
        <v/>
      </c>
      <c r="N163" s="7">
        <f>IF(OR(B163="",O163=""),"",HYPERLINK("https://wa.me/"&amp;O163&amp;"?text="&amp;SUBSTITUTE("Hi "&amp;B163&amp;", just checking in about "&amp;IF(E163="","the property",E163)&amp;". Can I help with anything or arrange a visit?"," ","%20"),"Message " &amp; B163))</f>
        <v/>
      </c>
      <c r="O163" s="7">
        <f>IF(C163="","",IF(LEN(SUBSTITUTE(SUBSTITUTE(SUBSTITUTE(C163&amp;"","+","")," ",""),"-",""))=10,"91","")&amp;SUBSTITUTE(SUBSTITUTE(SUBSTITUTE(C163&amp;"","+","")," ",""),"-",""))</f>
        <v/>
      </c>
    </row>
    <row r="164">
      <c r="A164" s="12" t="n"/>
      <c r="B164" s="13" t="n"/>
      <c r="C164" s="14" t="n"/>
      <c r="D164" s="13" t="n"/>
      <c r="E164" s="13" t="n"/>
      <c r="F164" s="15" t="n"/>
      <c r="G164" s="13" t="n"/>
      <c r="H164" s="12" t="n"/>
      <c r="I164" s="12" t="n"/>
      <c r="J164" s="13" t="n"/>
      <c r="K164" s="7">
        <f>IF(B164="","",IF(H164="",TODAY()-A164,TODAY()-H164))</f>
        <v/>
      </c>
      <c r="L164" s="7">
        <f>IF(B164="","",IF(OR(G164="Won",G164="Lost"),"Closed",IF(AND(I164&lt;&gt;"",I164&lt;TODAY()),"OVERDUE",IF(K164&gt;=3,"Follow up","On track"))))</f>
        <v/>
      </c>
      <c r="M164" s="7">
        <f>IF(B164="","",IF(OR(G164="Won",G164="Lost"),"",IF(OR(G164="Negotiation",G164="Visited"),"Hot",IF(OR(G164="Site visit booked",K164&lt;=2),"Warm","Cold"))))</f>
        <v/>
      </c>
      <c r="N164" s="7">
        <f>IF(OR(B164="",O164=""),"",HYPERLINK("https://wa.me/"&amp;O164&amp;"?text="&amp;SUBSTITUTE("Hi "&amp;B164&amp;", just checking in about "&amp;IF(E164="","the property",E164)&amp;". Can I help with anything or arrange a visit?"," ","%20"),"Message " &amp; B164))</f>
        <v/>
      </c>
      <c r="O164" s="7">
        <f>IF(C164="","",IF(LEN(SUBSTITUTE(SUBSTITUTE(SUBSTITUTE(C164&amp;"","+","")," ",""),"-",""))=10,"91","")&amp;SUBSTITUTE(SUBSTITUTE(SUBSTITUTE(C164&amp;"","+","")," ",""),"-",""))</f>
        <v/>
      </c>
    </row>
    <row r="165">
      <c r="A165" s="12" t="n"/>
      <c r="B165" s="13" t="n"/>
      <c r="C165" s="14" t="n"/>
      <c r="D165" s="13" t="n"/>
      <c r="E165" s="13" t="n"/>
      <c r="F165" s="15" t="n"/>
      <c r="G165" s="13" t="n"/>
      <c r="H165" s="12" t="n"/>
      <c r="I165" s="12" t="n"/>
      <c r="J165" s="13" t="n"/>
      <c r="K165" s="7">
        <f>IF(B165="","",IF(H165="",TODAY()-A165,TODAY()-H165))</f>
        <v/>
      </c>
      <c r="L165" s="7">
        <f>IF(B165="","",IF(OR(G165="Won",G165="Lost"),"Closed",IF(AND(I165&lt;&gt;"",I165&lt;TODAY()),"OVERDUE",IF(K165&gt;=3,"Follow up","On track"))))</f>
        <v/>
      </c>
      <c r="M165" s="7">
        <f>IF(B165="","",IF(OR(G165="Won",G165="Lost"),"",IF(OR(G165="Negotiation",G165="Visited"),"Hot",IF(OR(G165="Site visit booked",K165&lt;=2),"Warm","Cold"))))</f>
        <v/>
      </c>
      <c r="N165" s="7">
        <f>IF(OR(B165="",O165=""),"",HYPERLINK("https://wa.me/"&amp;O165&amp;"?text="&amp;SUBSTITUTE("Hi "&amp;B165&amp;", just checking in about "&amp;IF(E165="","the property",E165)&amp;". Can I help with anything or arrange a visit?"," ","%20"),"Message " &amp; B165))</f>
        <v/>
      </c>
      <c r="O165" s="7">
        <f>IF(C165="","",IF(LEN(SUBSTITUTE(SUBSTITUTE(SUBSTITUTE(C165&amp;"","+","")," ",""),"-",""))=10,"91","")&amp;SUBSTITUTE(SUBSTITUTE(SUBSTITUTE(C165&amp;"","+","")," ",""),"-",""))</f>
        <v/>
      </c>
    </row>
    <row r="166">
      <c r="A166" s="12" t="n"/>
      <c r="B166" s="13" t="n"/>
      <c r="C166" s="14" t="n"/>
      <c r="D166" s="13" t="n"/>
      <c r="E166" s="13" t="n"/>
      <c r="F166" s="15" t="n"/>
      <c r="G166" s="13" t="n"/>
      <c r="H166" s="12" t="n"/>
      <c r="I166" s="12" t="n"/>
      <c r="J166" s="13" t="n"/>
      <c r="K166" s="7">
        <f>IF(B166="","",IF(H166="",TODAY()-A166,TODAY()-H166))</f>
        <v/>
      </c>
      <c r="L166" s="7">
        <f>IF(B166="","",IF(OR(G166="Won",G166="Lost"),"Closed",IF(AND(I166&lt;&gt;"",I166&lt;TODAY()),"OVERDUE",IF(K166&gt;=3,"Follow up","On track"))))</f>
        <v/>
      </c>
      <c r="M166" s="7">
        <f>IF(B166="","",IF(OR(G166="Won",G166="Lost"),"",IF(OR(G166="Negotiation",G166="Visited"),"Hot",IF(OR(G166="Site visit booked",K166&lt;=2),"Warm","Cold"))))</f>
        <v/>
      </c>
      <c r="N166" s="7">
        <f>IF(OR(B166="",O166=""),"",HYPERLINK("https://wa.me/"&amp;O166&amp;"?text="&amp;SUBSTITUTE("Hi "&amp;B166&amp;", just checking in about "&amp;IF(E166="","the property",E166)&amp;". Can I help with anything or arrange a visit?"," ","%20"),"Message " &amp; B166))</f>
        <v/>
      </c>
      <c r="O166" s="7">
        <f>IF(C166="","",IF(LEN(SUBSTITUTE(SUBSTITUTE(SUBSTITUTE(C166&amp;"","+","")," ",""),"-",""))=10,"91","")&amp;SUBSTITUTE(SUBSTITUTE(SUBSTITUTE(C166&amp;"","+","")," ",""),"-",""))</f>
        <v/>
      </c>
    </row>
    <row r="167">
      <c r="A167" s="12" t="n"/>
      <c r="B167" s="13" t="n"/>
      <c r="C167" s="14" t="n"/>
      <c r="D167" s="13" t="n"/>
      <c r="E167" s="13" t="n"/>
      <c r="F167" s="15" t="n"/>
      <c r="G167" s="13" t="n"/>
      <c r="H167" s="12" t="n"/>
      <c r="I167" s="12" t="n"/>
      <c r="J167" s="13" t="n"/>
      <c r="K167" s="7">
        <f>IF(B167="","",IF(H167="",TODAY()-A167,TODAY()-H167))</f>
        <v/>
      </c>
      <c r="L167" s="7">
        <f>IF(B167="","",IF(OR(G167="Won",G167="Lost"),"Closed",IF(AND(I167&lt;&gt;"",I167&lt;TODAY()),"OVERDUE",IF(K167&gt;=3,"Follow up","On track"))))</f>
        <v/>
      </c>
      <c r="M167" s="7">
        <f>IF(B167="","",IF(OR(G167="Won",G167="Lost"),"",IF(OR(G167="Negotiation",G167="Visited"),"Hot",IF(OR(G167="Site visit booked",K167&lt;=2),"Warm","Cold"))))</f>
        <v/>
      </c>
      <c r="N167" s="7">
        <f>IF(OR(B167="",O167=""),"",HYPERLINK("https://wa.me/"&amp;O167&amp;"?text="&amp;SUBSTITUTE("Hi "&amp;B167&amp;", just checking in about "&amp;IF(E167="","the property",E167)&amp;". Can I help with anything or arrange a visit?"," ","%20"),"Message " &amp; B167))</f>
        <v/>
      </c>
      <c r="O167" s="7">
        <f>IF(C167="","",IF(LEN(SUBSTITUTE(SUBSTITUTE(SUBSTITUTE(C167&amp;"","+","")," ",""),"-",""))=10,"91","")&amp;SUBSTITUTE(SUBSTITUTE(SUBSTITUTE(C167&amp;"","+","")," ",""),"-",""))</f>
        <v/>
      </c>
    </row>
    <row r="168">
      <c r="A168" s="12" t="n"/>
      <c r="B168" s="13" t="n"/>
      <c r="C168" s="14" t="n"/>
      <c r="D168" s="13" t="n"/>
      <c r="E168" s="13" t="n"/>
      <c r="F168" s="15" t="n"/>
      <c r="G168" s="13" t="n"/>
      <c r="H168" s="12" t="n"/>
      <c r="I168" s="12" t="n"/>
      <c r="J168" s="13" t="n"/>
      <c r="K168" s="7">
        <f>IF(B168="","",IF(H168="",TODAY()-A168,TODAY()-H168))</f>
        <v/>
      </c>
      <c r="L168" s="7">
        <f>IF(B168="","",IF(OR(G168="Won",G168="Lost"),"Closed",IF(AND(I168&lt;&gt;"",I168&lt;TODAY()),"OVERDUE",IF(K168&gt;=3,"Follow up","On track"))))</f>
        <v/>
      </c>
      <c r="M168" s="7">
        <f>IF(B168="","",IF(OR(G168="Won",G168="Lost"),"",IF(OR(G168="Negotiation",G168="Visited"),"Hot",IF(OR(G168="Site visit booked",K168&lt;=2),"Warm","Cold"))))</f>
        <v/>
      </c>
      <c r="N168" s="7">
        <f>IF(OR(B168="",O168=""),"",HYPERLINK("https://wa.me/"&amp;O168&amp;"?text="&amp;SUBSTITUTE("Hi "&amp;B168&amp;", just checking in about "&amp;IF(E168="","the property",E168)&amp;". Can I help with anything or arrange a visit?"," ","%20"),"Message " &amp; B168))</f>
        <v/>
      </c>
      <c r="O168" s="7">
        <f>IF(C168="","",IF(LEN(SUBSTITUTE(SUBSTITUTE(SUBSTITUTE(C168&amp;"","+","")," ",""),"-",""))=10,"91","")&amp;SUBSTITUTE(SUBSTITUTE(SUBSTITUTE(C168&amp;"","+","")," ",""),"-",""))</f>
        <v/>
      </c>
    </row>
    <row r="169">
      <c r="A169" s="12" t="n"/>
      <c r="B169" s="13" t="n"/>
      <c r="C169" s="14" t="n"/>
      <c r="D169" s="13" t="n"/>
      <c r="E169" s="13" t="n"/>
      <c r="F169" s="15" t="n"/>
      <c r="G169" s="13" t="n"/>
      <c r="H169" s="12" t="n"/>
      <c r="I169" s="12" t="n"/>
      <c r="J169" s="13" t="n"/>
      <c r="K169" s="7">
        <f>IF(B169="","",IF(H169="",TODAY()-A169,TODAY()-H169))</f>
        <v/>
      </c>
      <c r="L169" s="7">
        <f>IF(B169="","",IF(OR(G169="Won",G169="Lost"),"Closed",IF(AND(I169&lt;&gt;"",I169&lt;TODAY()),"OVERDUE",IF(K169&gt;=3,"Follow up","On track"))))</f>
        <v/>
      </c>
      <c r="M169" s="7">
        <f>IF(B169="","",IF(OR(G169="Won",G169="Lost"),"",IF(OR(G169="Negotiation",G169="Visited"),"Hot",IF(OR(G169="Site visit booked",K169&lt;=2),"Warm","Cold"))))</f>
        <v/>
      </c>
      <c r="N169" s="7">
        <f>IF(OR(B169="",O169=""),"",HYPERLINK("https://wa.me/"&amp;O169&amp;"?text="&amp;SUBSTITUTE("Hi "&amp;B169&amp;", just checking in about "&amp;IF(E169="","the property",E169)&amp;". Can I help with anything or arrange a visit?"," ","%20"),"Message " &amp; B169))</f>
        <v/>
      </c>
      <c r="O169" s="7">
        <f>IF(C169="","",IF(LEN(SUBSTITUTE(SUBSTITUTE(SUBSTITUTE(C169&amp;"","+","")," ",""),"-",""))=10,"91","")&amp;SUBSTITUTE(SUBSTITUTE(SUBSTITUTE(C169&amp;"","+","")," ",""),"-",""))</f>
        <v/>
      </c>
    </row>
    <row r="170">
      <c r="A170" s="12" t="n"/>
      <c r="B170" s="13" t="n"/>
      <c r="C170" s="14" t="n"/>
      <c r="D170" s="13" t="n"/>
      <c r="E170" s="13" t="n"/>
      <c r="F170" s="15" t="n"/>
      <c r="G170" s="13" t="n"/>
      <c r="H170" s="12" t="n"/>
      <c r="I170" s="12" t="n"/>
      <c r="J170" s="13" t="n"/>
      <c r="K170" s="7">
        <f>IF(B170="","",IF(H170="",TODAY()-A170,TODAY()-H170))</f>
        <v/>
      </c>
      <c r="L170" s="7">
        <f>IF(B170="","",IF(OR(G170="Won",G170="Lost"),"Closed",IF(AND(I170&lt;&gt;"",I170&lt;TODAY()),"OVERDUE",IF(K170&gt;=3,"Follow up","On track"))))</f>
        <v/>
      </c>
      <c r="M170" s="7">
        <f>IF(B170="","",IF(OR(G170="Won",G170="Lost"),"",IF(OR(G170="Negotiation",G170="Visited"),"Hot",IF(OR(G170="Site visit booked",K170&lt;=2),"Warm","Cold"))))</f>
        <v/>
      </c>
      <c r="N170" s="7">
        <f>IF(OR(B170="",O170=""),"",HYPERLINK("https://wa.me/"&amp;O170&amp;"?text="&amp;SUBSTITUTE("Hi "&amp;B170&amp;", just checking in about "&amp;IF(E170="","the property",E170)&amp;". Can I help with anything or arrange a visit?"," ","%20"),"Message " &amp; B170))</f>
        <v/>
      </c>
      <c r="O170" s="7">
        <f>IF(C170="","",IF(LEN(SUBSTITUTE(SUBSTITUTE(SUBSTITUTE(C170&amp;"","+","")," ",""),"-",""))=10,"91","")&amp;SUBSTITUTE(SUBSTITUTE(SUBSTITUTE(C170&amp;"","+","")," ",""),"-",""))</f>
        <v/>
      </c>
    </row>
    <row r="171">
      <c r="A171" s="12" t="n"/>
      <c r="B171" s="13" t="n"/>
      <c r="C171" s="14" t="n"/>
      <c r="D171" s="13" t="n"/>
      <c r="E171" s="13" t="n"/>
      <c r="F171" s="15" t="n"/>
      <c r="G171" s="13" t="n"/>
      <c r="H171" s="12" t="n"/>
      <c r="I171" s="12" t="n"/>
      <c r="J171" s="13" t="n"/>
      <c r="K171" s="7">
        <f>IF(B171="","",IF(H171="",TODAY()-A171,TODAY()-H171))</f>
        <v/>
      </c>
      <c r="L171" s="7">
        <f>IF(B171="","",IF(OR(G171="Won",G171="Lost"),"Closed",IF(AND(I171&lt;&gt;"",I171&lt;TODAY()),"OVERDUE",IF(K171&gt;=3,"Follow up","On track"))))</f>
        <v/>
      </c>
      <c r="M171" s="7">
        <f>IF(B171="","",IF(OR(G171="Won",G171="Lost"),"",IF(OR(G171="Negotiation",G171="Visited"),"Hot",IF(OR(G171="Site visit booked",K171&lt;=2),"Warm","Cold"))))</f>
        <v/>
      </c>
      <c r="N171" s="7">
        <f>IF(OR(B171="",O171=""),"",HYPERLINK("https://wa.me/"&amp;O171&amp;"?text="&amp;SUBSTITUTE("Hi "&amp;B171&amp;", just checking in about "&amp;IF(E171="","the property",E171)&amp;". Can I help with anything or arrange a visit?"," ","%20"),"Message " &amp; B171))</f>
        <v/>
      </c>
      <c r="O171" s="7">
        <f>IF(C171="","",IF(LEN(SUBSTITUTE(SUBSTITUTE(SUBSTITUTE(C171&amp;"","+","")," ",""),"-",""))=10,"91","")&amp;SUBSTITUTE(SUBSTITUTE(SUBSTITUTE(C171&amp;"","+","")," ",""),"-",""))</f>
        <v/>
      </c>
    </row>
    <row r="172">
      <c r="A172" s="12" t="n"/>
      <c r="B172" s="13" t="n"/>
      <c r="C172" s="14" t="n"/>
      <c r="D172" s="13" t="n"/>
      <c r="E172" s="13" t="n"/>
      <c r="F172" s="15" t="n"/>
      <c r="G172" s="13" t="n"/>
      <c r="H172" s="12" t="n"/>
      <c r="I172" s="12" t="n"/>
      <c r="J172" s="13" t="n"/>
      <c r="K172" s="7">
        <f>IF(B172="","",IF(H172="",TODAY()-A172,TODAY()-H172))</f>
        <v/>
      </c>
      <c r="L172" s="7">
        <f>IF(B172="","",IF(OR(G172="Won",G172="Lost"),"Closed",IF(AND(I172&lt;&gt;"",I172&lt;TODAY()),"OVERDUE",IF(K172&gt;=3,"Follow up","On track"))))</f>
        <v/>
      </c>
      <c r="M172" s="7">
        <f>IF(B172="","",IF(OR(G172="Won",G172="Lost"),"",IF(OR(G172="Negotiation",G172="Visited"),"Hot",IF(OR(G172="Site visit booked",K172&lt;=2),"Warm","Cold"))))</f>
        <v/>
      </c>
      <c r="N172" s="7">
        <f>IF(OR(B172="",O172=""),"",HYPERLINK("https://wa.me/"&amp;O172&amp;"?text="&amp;SUBSTITUTE("Hi "&amp;B172&amp;", just checking in about "&amp;IF(E172="","the property",E172)&amp;". Can I help with anything or arrange a visit?"," ","%20"),"Message " &amp; B172))</f>
        <v/>
      </c>
      <c r="O172" s="7">
        <f>IF(C172="","",IF(LEN(SUBSTITUTE(SUBSTITUTE(SUBSTITUTE(C172&amp;"","+","")," ",""),"-",""))=10,"91","")&amp;SUBSTITUTE(SUBSTITUTE(SUBSTITUTE(C172&amp;"","+","")," ",""),"-",""))</f>
        <v/>
      </c>
    </row>
    <row r="173">
      <c r="A173" s="12" t="n"/>
      <c r="B173" s="13" t="n"/>
      <c r="C173" s="14" t="n"/>
      <c r="D173" s="13" t="n"/>
      <c r="E173" s="13" t="n"/>
      <c r="F173" s="15" t="n"/>
      <c r="G173" s="13" t="n"/>
      <c r="H173" s="12" t="n"/>
      <c r="I173" s="12" t="n"/>
      <c r="J173" s="13" t="n"/>
      <c r="K173" s="7">
        <f>IF(B173="","",IF(H173="",TODAY()-A173,TODAY()-H173))</f>
        <v/>
      </c>
      <c r="L173" s="7">
        <f>IF(B173="","",IF(OR(G173="Won",G173="Lost"),"Closed",IF(AND(I173&lt;&gt;"",I173&lt;TODAY()),"OVERDUE",IF(K173&gt;=3,"Follow up","On track"))))</f>
        <v/>
      </c>
      <c r="M173" s="7">
        <f>IF(B173="","",IF(OR(G173="Won",G173="Lost"),"",IF(OR(G173="Negotiation",G173="Visited"),"Hot",IF(OR(G173="Site visit booked",K173&lt;=2),"Warm","Cold"))))</f>
        <v/>
      </c>
      <c r="N173" s="7">
        <f>IF(OR(B173="",O173=""),"",HYPERLINK("https://wa.me/"&amp;O173&amp;"?text="&amp;SUBSTITUTE("Hi "&amp;B173&amp;", just checking in about "&amp;IF(E173="","the property",E173)&amp;". Can I help with anything or arrange a visit?"," ","%20"),"Message " &amp; B173))</f>
        <v/>
      </c>
      <c r="O173" s="7">
        <f>IF(C173="","",IF(LEN(SUBSTITUTE(SUBSTITUTE(SUBSTITUTE(C173&amp;"","+","")," ",""),"-",""))=10,"91","")&amp;SUBSTITUTE(SUBSTITUTE(SUBSTITUTE(C173&amp;"","+","")," ",""),"-",""))</f>
        <v/>
      </c>
    </row>
    <row r="174">
      <c r="A174" s="12" t="n"/>
      <c r="B174" s="13" t="n"/>
      <c r="C174" s="14" t="n"/>
      <c r="D174" s="13" t="n"/>
      <c r="E174" s="13" t="n"/>
      <c r="F174" s="15" t="n"/>
      <c r="G174" s="13" t="n"/>
      <c r="H174" s="12" t="n"/>
      <c r="I174" s="12" t="n"/>
      <c r="J174" s="13" t="n"/>
      <c r="K174" s="7">
        <f>IF(B174="","",IF(H174="",TODAY()-A174,TODAY()-H174))</f>
        <v/>
      </c>
      <c r="L174" s="7">
        <f>IF(B174="","",IF(OR(G174="Won",G174="Lost"),"Closed",IF(AND(I174&lt;&gt;"",I174&lt;TODAY()),"OVERDUE",IF(K174&gt;=3,"Follow up","On track"))))</f>
        <v/>
      </c>
      <c r="M174" s="7">
        <f>IF(B174="","",IF(OR(G174="Won",G174="Lost"),"",IF(OR(G174="Negotiation",G174="Visited"),"Hot",IF(OR(G174="Site visit booked",K174&lt;=2),"Warm","Cold"))))</f>
        <v/>
      </c>
      <c r="N174" s="7">
        <f>IF(OR(B174="",O174=""),"",HYPERLINK("https://wa.me/"&amp;O174&amp;"?text="&amp;SUBSTITUTE("Hi "&amp;B174&amp;", just checking in about "&amp;IF(E174="","the property",E174)&amp;". Can I help with anything or arrange a visit?"," ","%20"),"Message " &amp; B174))</f>
        <v/>
      </c>
      <c r="O174" s="7">
        <f>IF(C174="","",IF(LEN(SUBSTITUTE(SUBSTITUTE(SUBSTITUTE(C174&amp;"","+","")," ",""),"-",""))=10,"91","")&amp;SUBSTITUTE(SUBSTITUTE(SUBSTITUTE(C174&amp;"","+","")," ",""),"-",""))</f>
        <v/>
      </c>
    </row>
    <row r="175">
      <c r="A175" s="12" t="n"/>
      <c r="B175" s="13" t="n"/>
      <c r="C175" s="14" t="n"/>
      <c r="D175" s="13" t="n"/>
      <c r="E175" s="13" t="n"/>
      <c r="F175" s="15" t="n"/>
      <c r="G175" s="13" t="n"/>
      <c r="H175" s="12" t="n"/>
      <c r="I175" s="12" t="n"/>
      <c r="J175" s="13" t="n"/>
      <c r="K175" s="7">
        <f>IF(B175="","",IF(H175="",TODAY()-A175,TODAY()-H175))</f>
        <v/>
      </c>
      <c r="L175" s="7">
        <f>IF(B175="","",IF(OR(G175="Won",G175="Lost"),"Closed",IF(AND(I175&lt;&gt;"",I175&lt;TODAY()),"OVERDUE",IF(K175&gt;=3,"Follow up","On track"))))</f>
        <v/>
      </c>
      <c r="M175" s="7">
        <f>IF(B175="","",IF(OR(G175="Won",G175="Lost"),"",IF(OR(G175="Negotiation",G175="Visited"),"Hot",IF(OR(G175="Site visit booked",K175&lt;=2),"Warm","Cold"))))</f>
        <v/>
      </c>
      <c r="N175" s="7">
        <f>IF(OR(B175="",O175=""),"",HYPERLINK("https://wa.me/"&amp;O175&amp;"?text="&amp;SUBSTITUTE("Hi "&amp;B175&amp;", just checking in about "&amp;IF(E175="","the property",E175)&amp;". Can I help with anything or arrange a visit?"," ","%20"),"Message " &amp; B175))</f>
        <v/>
      </c>
      <c r="O175" s="7">
        <f>IF(C175="","",IF(LEN(SUBSTITUTE(SUBSTITUTE(SUBSTITUTE(C175&amp;"","+","")," ",""),"-",""))=10,"91","")&amp;SUBSTITUTE(SUBSTITUTE(SUBSTITUTE(C175&amp;"","+","")," ",""),"-",""))</f>
        <v/>
      </c>
    </row>
    <row r="176">
      <c r="A176" s="12" t="n"/>
      <c r="B176" s="13" t="n"/>
      <c r="C176" s="14" t="n"/>
      <c r="D176" s="13" t="n"/>
      <c r="E176" s="13" t="n"/>
      <c r="F176" s="15" t="n"/>
      <c r="G176" s="13" t="n"/>
      <c r="H176" s="12" t="n"/>
      <c r="I176" s="12" t="n"/>
      <c r="J176" s="13" t="n"/>
      <c r="K176" s="7">
        <f>IF(B176="","",IF(H176="",TODAY()-A176,TODAY()-H176))</f>
        <v/>
      </c>
      <c r="L176" s="7">
        <f>IF(B176="","",IF(OR(G176="Won",G176="Lost"),"Closed",IF(AND(I176&lt;&gt;"",I176&lt;TODAY()),"OVERDUE",IF(K176&gt;=3,"Follow up","On track"))))</f>
        <v/>
      </c>
      <c r="M176" s="7">
        <f>IF(B176="","",IF(OR(G176="Won",G176="Lost"),"",IF(OR(G176="Negotiation",G176="Visited"),"Hot",IF(OR(G176="Site visit booked",K176&lt;=2),"Warm","Cold"))))</f>
        <v/>
      </c>
      <c r="N176" s="7">
        <f>IF(OR(B176="",O176=""),"",HYPERLINK("https://wa.me/"&amp;O176&amp;"?text="&amp;SUBSTITUTE("Hi "&amp;B176&amp;", just checking in about "&amp;IF(E176="","the property",E176)&amp;". Can I help with anything or arrange a visit?"," ","%20"),"Message " &amp; B176))</f>
        <v/>
      </c>
      <c r="O176" s="7">
        <f>IF(C176="","",IF(LEN(SUBSTITUTE(SUBSTITUTE(SUBSTITUTE(C176&amp;"","+","")," ",""),"-",""))=10,"91","")&amp;SUBSTITUTE(SUBSTITUTE(SUBSTITUTE(C176&amp;"","+","")," ",""),"-",""))</f>
        <v/>
      </c>
    </row>
    <row r="177">
      <c r="A177" s="12" t="n"/>
      <c r="B177" s="13" t="n"/>
      <c r="C177" s="14" t="n"/>
      <c r="D177" s="13" t="n"/>
      <c r="E177" s="13" t="n"/>
      <c r="F177" s="15" t="n"/>
      <c r="G177" s="13" t="n"/>
      <c r="H177" s="12" t="n"/>
      <c r="I177" s="12" t="n"/>
      <c r="J177" s="13" t="n"/>
      <c r="K177" s="7">
        <f>IF(B177="","",IF(H177="",TODAY()-A177,TODAY()-H177))</f>
        <v/>
      </c>
      <c r="L177" s="7">
        <f>IF(B177="","",IF(OR(G177="Won",G177="Lost"),"Closed",IF(AND(I177&lt;&gt;"",I177&lt;TODAY()),"OVERDUE",IF(K177&gt;=3,"Follow up","On track"))))</f>
        <v/>
      </c>
      <c r="M177" s="7">
        <f>IF(B177="","",IF(OR(G177="Won",G177="Lost"),"",IF(OR(G177="Negotiation",G177="Visited"),"Hot",IF(OR(G177="Site visit booked",K177&lt;=2),"Warm","Cold"))))</f>
        <v/>
      </c>
      <c r="N177" s="7">
        <f>IF(OR(B177="",O177=""),"",HYPERLINK("https://wa.me/"&amp;O177&amp;"?text="&amp;SUBSTITUTE("Hi "&amp;B177&amp;", just checking in about "&amp;IF(E177="","the property",E177)&amp;". Can I help with anything or arrange a visit?"," ","%20"),"Message " &amp; B177))</f>
        <v/>
      </c>
      <c r="O177" s="7">
        <f>IF(C177="","",IF(LEN(SUBSTITUTE(SUBSTITUTE(SUBSTITUTE(C177&amp;"","+","")," ",""),"-",""))=10,"91","")&amp;SUBSTITUTE(SUBSTITUTE(SUBSTITUTE(C177&amp;"","+","")," ",""),"-",""))</f>
        <v/>
      </c>
    </row>
    <row r="178">
      <c r="A178" s="12" t="n"/>
      <c r="B178" s="13" t="n"/>
      <c r="C178" s="14" t="n"/>
      <c r="D178" s="13" t="n"/>
      <c r="E178" s="13" t="n"/>
      <c r="F178" s="15" t="n"/>
      <c r="G178" s="13" t="n"/>
      <c r="H178" s="12" t="n"/>
      <c r="I178" s="12" t="n"/>
      <c r="J178" s="13" t="n"/>
      <c r="K178" s="7">
        <f>IF(B178="","",IF(H178="",TODAY()-A178,TODAY()-H178))</f>
        <v/>
      </c>
      <c r="L178" s="7">
        <f>IF(B178="","",IF(OR(G178="Won",G178="Lost"),"Closed",IF(AND(I178&lt;&gt;"",I178&lt;TODAY()),"OVERDUE",IF(K178&gt;=3,"Follow up","On track"))))</f>
        <v/>
      </c>
      <c r="M178" s="7">
        <f>IF(B178="","",IF(OR(G178="Won",G178="Lost"),"",IF(OR(G178="Negotiation",G178="Visited"),"Hot",IF(OR(G178="Site visit booked",K178&lt;=2),"Warm","Cold"))))</f>
        <v/>
      </c>
      <c r="N178" s="7">
        <f>IF(OR(B178="",O178=""),"",HYPERLINK("https://wa.me/"&amp;O178&amp;"?text="&amp;SUBSTITUTE("Hi "&amp;B178&amp;", just checking in about "&amp;IF(E178="","the property",E178)&amp;". Can I help with anything or arrange a visit?"," ","%20"),"Message " &amp; B178))</f>
        <v/>
      </c>
      <c r="O178" s="7">
        <f>IF(C178="","",IF(LEN(SUBSTITUTE(SUBSTITUTE(SUBSTITUTE(C178&amp;"","+","")," ",""),"-",""))=10,"91","")&amp;SUBSTITUTE(SUBSTITUTE(SUBSTITUTE(C178&amp;"","+","")," ",""),"-",""))</f>
        <v/>
      </c>
    </row>
    <row r="179">
      <c r="A179" s="12" t="n"/>
      <c r="B179" s="13" t="n"/>
      <c r="C179" s="14" t="n"/>
      <c r="D179" s="13" t="n"/>
      <c r="E179" s="13" t="n"/>
      <c r="F179" s="15" t="n"/>
      <c r="G179" s="13" t="n"/>
      <c r="H179" s="12" t="n"/>
      <c r="I179" s="12" t="n"/>
      <c r="J179" s="13" t="n"/>
      <c r="K179" s="7">
        <f>IF(B179="","",IF(H179="",TODAY()-A179,TODAY()-H179))</f>
        <v/>
      </c>
      <c r="L179" s="7">
        <f>IF(B179="","",IF(OR(G179="Won",G179="Lost"),"Closed",IF(AND(I179&lt;&gt;"",I179&lt;TODAY()),"OVERDUE",IF(K179&gt;=3,"Follow up","On track"))))</f>
        <v/>
      </c>
      <c r="M179" s="7">
        <f>IF(B179="","",IF(OR(G179="Won",G179="Lost"),"",IF(OR(G179="Negotiation",G179="Visited"),"Hot",IF(OR(G179="Site visit booked",K179&lt;=2),"Warm","Cold"))))</f>
        <v/>
      </c>
      <c r="N179" s="7">
        <f>IF(OR(B179="",O179=""),"",HYPERLINK("https://wa.me/"&amp;O179&amp;"?text="&amp;SUBSTITUTE("Hi "&amp;B179&amp;", just checking in about "&amp;IF(E179="","the property",E179)&amp;". Can I help with anything or arrange a visit?"," ","%20"),"Message " &amp; B179))</f>
        <v/>
      </c>
      <c r="O179" s="7">
        <f>IF(C179="","",IF(LEN(SUBSTITUTE(SUBSTITUTE(SUBSTITUTE(C179&amp;"","+","")," ",""),"-",""))=10,"91","")&amp;SUBSTITUTE(SUBSTITUTE(SUBSTITUTE(C179&amp;"","+","")," ",""),"-",""))</f>
        <v/>
      </c>
    </row>
    <row r="180">
      <c r="A180" s="12" t="n"/>
      <c r="B180" s="13" t="n"/>
      <c r="C180" s="14" t="n"/>
      <c r="D180" s="13" t="n"/>
      <c r="E180" s="13" t="n"/>
      <c r="F180" s="15" t="n"/>
      <c r="G180" s="13" t="n"/>
      <c r="H180" s="12" t="n"/>
      <c r="I180" s="12" t="n"/>
      <c r="J180" s="13" t="n"/>
      <c r="K180" s="7">
        <f>IF(B180="","",IF(H180="",TODAY()-A180,TODAY()-H180))</f>
        <v/>
      </c>
      <c r="L180" s="7">
        <f>IF(B180="","",IF(OR(G180="Won",G180="Lost"),"Closed",IF(AND(I180&lt;&gt;"",I180&lt;TODAY()),"OVERDUE",IF(K180&gt;=3,"Follow up","On track"))))</f>
        <v/>
      </c>
      <c r="M180" s="7">
        <f>IF(B180="","",IF(OR(G180="Won",G180="Lost"),"",IF(OR(G180="Negotiation",G180="Visited"),"Hot",IF(OR(G180="Site visit booked",K180&lt;=2),"Warm","Cold"))))</f>
        <v/>
      </c>
      <c r="N180" s="7">
        <f>IF(OR(B180="",O180=""),"",HYPERLINK("https://wa.me/"&amp;O180&amp;"?text="&amp;SUBSTITUTE("Hi "&amp;B180&amp;", just checking in about "&amp;IF(E180="","the property",E180)&amp;". Can I help with anything or arrange a visit?"," ","%20"),"Message " &amp; B180))</f>
        <v/>
      </c>
      <c r="O180" s="7">
        <f>IF(C180="","",IF(LEN(SUBSTITUTE(SUBSTITUTE(SUBSTITUTE(C180&amp;"","+","")," ",""),"-",""))=10,"91","")&amp;SUBSTITUTE(SUBSTITUTE(SUBSTITUTE(C180&amp;"","+","")," ",""),"-",""))</f>
        <v/>
      </c>
    </row>
    <row r="181">
      <c r="A181" s="12" t="n"/>
      <c r="B181" s="13" t="n"/>
      <c r="C181" s="14" t="n"/>
      <c r="D181" s="13" t="n"/>
      <c r="E181" s="13" t="n"/>
      <c r="F181" s="15" t="n"/>
      <c r="G181" s="13" t="n"/>
      <c r="H181" s="12" t="n"/>
      <c r="I181" s="12" t="n"/>
      <c r="J181" s="13" t="n"/>
      <c r="K181" s="7">
        <f>IF(B181="","",IF(H181="",TODAY()-A181,TODAY()-H181))</f>
        <v/>
      </c>
      <c r="L181" s="7">
        <f>IF(B181="","",IF(OR(G181="Won",G181="Lost"),"Closed",IF(AND(I181&lt;&gt;"",I181&lt;TODAY()),"OVERDUE",IF(K181&gt;=3,"Follow up","On track"))))</f>
        <v/>
      </c>
      <c r="M181" s="7">
        <f>IF(B181="","",IF(OR(G181="Won",G181="Lost"),"",IF(OR(G181="Negotiation",G181="Visited"),"Hot",IF(OR(G181="Site visit booked",K181&lt;=2),"Warm","Cold"))))</f>
        <v/>
      </c>
      <c r="N181" s="7">
        <f>IF(OR(B181="",O181=""),"",HYPERLINK("https://wa.me/"&amp;O181&amp;"?text="&amp;SUBSTITUTE("Hi "&amp;B181&amp;", just checking in about "&amp;IF(E181="","the property",E181)&amp;". Can I help with anything or arrange a visit?"," ","%20"),"Message " &amp; B181))</f>
        <v/>
      </c>
      <c r="O181" s="7">
        <f>IF(C181="","",IF(LEN(SUBSTITUTE(SUBSTITUTE(SUBSTITUTE(C181&amp;"","+","")," ",""),"-",""))=10,"91","")&amp;SUBSTITUTE(SUBSTITUTE(SUBSTITUTE(C181&amp;"","+","")," ",""),"-",""))</f>
        <v/>
      </c>
    </row>
    <row r="182">
      <c r="A182" s="12" t="n"/>
      <c r="B182" s="13" t="n"/>
      <c r="C182" s="14" t="n"/>
      <c r="D182" s="13" t="n"/>
      <c r="E182" s="13" t="n"/>
      <c r="F182" s="15" t="n"/>
      <c r="G182" s="13" t="n"/>
      <c r="H182" s="12" t="n"/>
      <c r="I182" s="12" t="n"/>
      <c r="J182" s="13" t="n"/>
      <c r="K182" s="7">
        <f>IF(B182="","",IF(H182="",TODAY()-A182,TODAY()-H182))</f>
        <v/>
      </c>
      <c r="L182" s="7">
        <f>IF(B182="","",IF(OR(G182="Won",G182="Lost"),"Closed",IF(AND(I182&lt;&gt;"",I182&lt;TODAY()),"OVERDUE",IF(K182&gt;=3,"Follow up","On track"))))</f>
        <v/>
      </c>
      <c r="M182" s="7">
        <f>IF(B182="","",IF(OR(G182="Won",G182="Lost"),"",IF(OR(G182="Negotiation",G182="Visited"),"Hot",IF(OR(G182="Site visit booked",K182&lt;=2),"Warm","Cold"))))</f>
        <v/>
      </c>
      <c r="N182" s="7">
        <f>IF(OR(B182="",O182=""),"",HYPERLINK("https://wa.me/"&amp;O182&amp;"?text="&amp;SUBSTITUTE("Hi "&amp;B182&amp;", just checking in about "&amp;IF(E182="","the property",E182)&amp;". Can I help with anything or arrange a visit?"," ","%20"),"Message " &amp; B182))</f>
        <v/>
      </c>
      <c r="O182" s="7">
        <f>IF(C182="","",IF(LEN(SUBSTITUTE(SUBSTITUTE(SUBSTITUTE(C182&amp;"","+","")," ",""),"-",""))=10,"91","")&amp;SUBSTITUTE(SUBSTITUTE(SUBSTITUTE(C182&amp;"","+","")," ",""),"-",""))</f>
        <v/>
      </c>
    </row>
    <row r="183">
      <c r="A183" s="12" t="n"/>
      <c r="B183" s="13" t="n"/>
      <c r="C183" s="14" t="n"/>
      <c r="D183" s="13" t="n"/>
      <c r="E183" s="13" t="n"/>
      <c r="F183" s="15" t="n"/>
      <c r="G183" s="13" t="n"/>
      <c r="H183" s="12" t="n"/>
      <c r="I183" s="12" t="n"/>
      <c r="J183" s="13" t="n"/>
      <c r="K183" s="7">
        <f>IF(B183="","",IF(H183="",TODAY()-A183,TODAY()-H183))</f>
        <v/>
      </c>
      <c r="L183" s="7">
        <f>IF(B183="","",IF(OR(G183="Won",G183="Lost"),"Closed",IF(AND(I183&lt;&gt;"",I183&lt;TODAY()),"OVERDUE",IF(K183&gt;=3,"Follow up","On track"))))</f>
        <v/>
      </c>
      <c r="M183" s="7">
        <f>IF(B183="","",IF(OR(G183="Won",G183="Lost"),"",IF(OR(G183="Negotiation",G183="Visited"),"Hot",IF(OR(G183="Site visit booked",K183&lt;=2),"Warm","Cold"))))</f>
        <v/>
      </c>
      <c r="N183" s="7">
        <f>IF(OR(B183="",O183=""),"",HYPERLINK("https://wa.me/"&amp;O183&amp;"?text="&amp;SUBSTITUTE("Hi "&amp;B183&amp;", just checking in about "&amp;IF(E183="","the property",E183)&amp;". Can I help with anything or arrange a visit?"," ","%20"),"Message " &amp; B183))</f>
        <v/>
      </c>
      <c r="O183" s="7">
        <f>IF(C183="","",IF(LEN(SUBSTITUTE(SUBSTITUTE(SUBSTITUTE(C183&amp;"","+","")," ",""),"-",""))=10,"91","")&amp;SUBSTITUTE(SUBSTITUTE(SUBSTITUTE(C183&amp;"","+","")," ",""),"-",""))</f>
        <v/>
      </c>
    </row>
    <row r="184">
      <c r="A184" s="12" t="n"/>
      <c r="B184" s="13" t="n"/>
      <c r="C184" s="14" t="n"/>
      <c r="D184" s="13" t="n"/>
      <c r="E184" s="13" t="n"/>
      <c r="F184" s="15" t="n"/>
      <c r="G184" s="13" t="n"/>
      <c r="H184" s="12" t="n"/>
      <c r="I184" s="12" t="n"/>
      <c r="J184" s="13" t="n"/>
      <c r="K184" s="7">
        <f>IF(B184="","",IF(H184="",TODAY()-A184,TODAY()-H184))</f>
        <v/>
      </c>
      <c r="L184" s="7">
        <f>IF(B184="","",IF(OR(G184="Won",G184="Lost"),"Closed",IF(AND(I184&lt;&gt;"",I184&lt;TODAY()),"OVERDUE",IF(K184&gt;=3,"Follow up","On track"))))</f>
        <v/>
      </c>
      <c r="M184" s="7">
        <f>IF(B184="","",IF(OR(G184="Won",G184="Lost"),"",IF(OR(G184="Negotiation",G184="Visited"),"Hot",IF(OR(G184="Site visit booked",K184&lt;=2),"Warm","Cold"))))</f>
        <v/>
      </c>
      <c r="N184" s="7">
        <f>IF(OR(B184="",O184=""),"",HYPERLINK("https://wa.me/"&amp;O184&amp;"?text="&amp;SUBSTITUTE("Hi "&amp;B184&amp;", just checking in about "&amp;IF(E184="","the property",E184)&amp;". Can I help with anything or arrange a visit?"," ","%20"),"Message " &amp; B184))</f>
        <v/>
      </c>
      <c r="O184" s="7">
        <f>IF(C184="","",IF(LEN(SUBSTITUTE(SUBSTITUTE(SUBSTITUTE(C184&amp;"","+","")," ",""),"-",""))=10,"91","")&amp;SUBSTITUTE(SUBSTITUTE(SUBSTITUTE(C184&amp;"","+","")," ",""),"-",""))</f>
        <v/>
      </c>
    </row>
    <row r="185">
      <c r="A185" s="12" t="n"/>
      <c r="B185" s="13" t="n"/>
      <c r="C185" s="14" t="n"/>
      <c r="D185" s="13" t="n"/>
      <c r="E185" s="13" t="n"/>
      <c r="F185" s="15" t="n"/>
      <c r="G185" s="13" t="n"/>
      <c r="H185" s="12" t="n"/>
      <c r="I185" s="12" t="n"/>
      <c r="J185" s="13" t="n"/>
      <c r="K185" s="7">
        <f>IF(B185="","",IF(H185="",TODAY()-A185,TODAY()-H185))</f>
        <v/>
      </c>
      <c r="L185" s="7">
        <f>IF(B185="","",IF(OR(G185="Won",G185="Lost"),"Closed",IF(AND(I185&lt;&gt;"",I185&lt;TODAY()),"OVERDUE",IF(K185&gt;=3,"Follow up","On track"))))</f>
        <v/>
      </c>
      <c r="M185" s="7">
        <f>IF(B185="","",IF(OR(G185="Won",G185="Lost"),"",IF(OR(G185="Negotiation",G185="Visited"),"Hot",IF(OR(G185="Site visit booked",K185&lt;=2),"Warm","Cold"))))</f>
        <v/>
      </c>
      <c r="N185" s="7">
        <f>IF(OR(B185="",O185=""),"",HYPERLINK("https://wa.me/"&amp;O185&amp;"?text="&amp;SUBSTITUTE("Hi "&amp;B185&amp;", just checking in about "&amp;IF(E185="","the property",E185)&amp;". Can I help with anything or arrange a visit?"," ","%20"),"Message " &amp; B185))</f>
        <v/>
      </c>
      <c r="O185" s="7">
        <f>IF(C185="","",IF(LEN(SUBSTITUTE(SUBSTITUTE(SUBSTITUTE(C185&amp;"","+","")," ",""),"-",""))=10,"91","")&amp;SUBSTITUTE(SUBSTITUTE(SUBSTITUTE(C185&amp;"","+","")," ",""),"-",""))</f>
        <v/>
      </c>
    </row>
    <row r="186">
      <c r="A186" s="12" t="n"/>
      <c r="B186" s="13" t="n"/>
      <c r="C186" s="14" t="n"/>
      <c r="D186" s="13" t="n"/>
      <c r="E186" s="13" t="n"/>
      <c r="F186" s="15" t="n"/>
      <c r="G186" s="13" t="n"/>
      <c r="H186" s="12" t="n"/>
      <c r="I186" s="12" t="n"/>
      <c r="J186" s="13" t="n"/>
      <c r="K186" s="7">
        <f>IF(B186="","",IF(H186="",TODAY()-A186,TODAY()-H186))</f>
        <v/>
      </c>
      <c r="L186" s="7">
        <f>IF(B186="","",IF(OR(G186="Won",G186="Lost"),"Closed",IF(AND(I186&lt;&gt;"",I186&lt;TODAY()),"OVERDUE",IF(K186&gt;=3,"Follow up","On track"))))</f>
        <v/>
      </c>
      <c r="M186" s="7">
        <f>IF(B186="","",IF(OR(G186="Won",G186="Lost"),"",IF(OR(G186="Negotiation",G186="Visited"),"Hot",IF(OR(G186="Site visit booked",K186&lt;=2),"Warm","Cold"))))</f>
        <v/>
      </c>
      <c r="N186" s="7">
        <f>IF(OR(B186="",O186=""),"",HYPERLINK("https://wa.me/"&amp;O186&amp;"?text="&amp;SUBSTITUTE("Hi "&amp;B186&amp;", just checking in about "&amp;IF(E186="","the property",E186)&amp;". Can I help with anything or arrange a visit?"," ","%20"),"Message " &amp; B186))</f>
        <v/>
      </c>
      <c r="O186" s="7">
        <f>IF(C186="","",IF(LEN(SUBSTITUTE(SUBSTITUTE(SUBSTITUTE(C186&amp;"","+","")," ",""),"-",""))=10,"91","")&amp;SUBSTITUTE(SUBSTITUTE(SUBSTITUTE(C186&amp;"","+","")," ",""),"-",""))</f>
        <v/>
      </c>
    </row>
    <row r="187">
      <c r="A187" s="12" t="n"/>
      <c r="B187" s="13" t="n"/>
      <c r="C187" s="14" t="n"/>
      <c r="D187" s="13" t="n"/>
      <c r="E187" s="13" t="n"/>
      <c r="F187" s="15" t="n"/>
      <c r="G187" s="13" t="n"/>
      <c r="H187" s="12" t="n"/>
      <c r="I187" s="12" t="n"/>
      <c r="J187" s="13" t="n"/>
      <c r="K187" s="7">
        <f>IF(B187="","",IF(H187="",TODAY()-A187,TODAY()-H187))</f>
        <v/>
      </c>
      <c r="L187" s="7">
        <f>IF(B187="","",IF(OR(G187="Won",G187="Lost"),"Closed",IF(AND(I187&lt;&gt;"",I187&lt;TODAY()),"OVERDUE",IF(K187&gt;=3,"Follow up","On track"))))</f>
        <v/>
      </c>
      <c r="M187" s="7">
        <f>IF(B187="","",IF(OR(G187="Won",G187="Lost"),"",IF(OR(G187="Negotiation",G187="Visited"),"Hot",IF(OR(G187="Site visit booked",K187&lt;=2),"Warm","Cold"))))</f>
        <v/>
      </c>
      <c r="N187" s="7">
        <f>IF(OR(B187="",O187=""),"",HYPERLINK("https://wa.me/"&amp;O187&amp;"?text="&amp;SUBSTITUTE("Hi "&amp;B187&amp;", just checking in about "&amp;IF(E187="","the property",E187)&amp;". Can I help with anything or arrange a visit?"," ","%20"),"Message " &amp; B187))</f>
        <v/>
      </c>
      <c r="O187" s="7">
        <f>IF(C187="","",IF(LEN(SUBSTITUTE(SUBSTITUTE(SUBSTITUTE(C187&amp;"","+","")," ",""),"-",""))=10,"91","")&amp;SUBSTITUTE(SUBSTITUTE(SUBSTITUTE(C187&amp;"","+","")," ",""),"-",""))</f>
        <v/>
      </c>
    </row>
    <row r="188">
      <c r="A188" s="12" t="n"/>
      <c r="B188" s="13" t="n"/>
      <c r="C188" s="14" t="n"/>
      <c r="D188" s="13" t="n"/>
      <c r="E188" s="13" t="n"/>
      <c r="F188" s="15" t="n"/>
      <c r="G188" s="13" t="n"/>
      <c r="H188" s="12" t="n"/>
      <c r="I188" s="12" t="n"/>
      <c r="J188" s="13" t="n"/>
      <c r="K188" s="7">
        <f>IF(B188="","",IF(H188="",TODAY()-A188,TODAY()-H188))</f>
        <v/>
      </c>
      <c r="L188" s="7">
        <f>IF(B188="","",IF(OR(G188="Won",G188="Lost"),"Closed",IF(AND(I188&lt;&gt;"",I188&lt;TODAY()),"OVERDUE",IF(K188&gt;=3,"Follow up","On track"))))</f>
        <v/>
      </c>
      <c r="M188" s="7">
        <f>IF(B188="","",IF(OR(G188="Won",G188="Lost"),"",IF(OR(G188="Negotiation",G188="Visited"),"Hot",IF(OR(G188="Site visit booked",K188&lt;=2),"Warm","Cold"))))</f>
        <v/>
      </c>
      <c r="N188" s="7">
        <f>IF(OR(B188="",O188=""),"",HYPERLINK("https://wa.me/"&amp;O188&amp;"?text="&amp;SUBSTITUTE("Hi "&amp;B188&amp;", just checking in about "&amp;IF(E188="","the property",E188)&amp;". Can I help with anything or arrange a visit?"," ","%20"),"Message " &amp; B188))</f>
        <v/>
      </c>
      <c r="O188" s="7">
        <f>IF(C188="","",IF(LEN(SUBSTITUTE(SUBSTITUTE(SUBSTITUTE(C188&amp;"","+","")," ",""),"-",""))=10,"91","")&amp;SUBSTITUTE(SUBSTITUTE(SUBSTITUTE(C188&amp;"","+","")," ",""),"-",""))</f>
        <v/>
      </c>
    </row>
    <row r="189">
      <c r="A189" s="12" t="n"/>
      <c r="B189" s="13" t="n"/>
      <c r="C189" s="14" t="n"/>
      <c r="D189" s="13" t="n"/>
      <c r="E189" s="13" t="n"/>
      <c r="F189" s="15" t="n"/>
      <c r="G189" s="13" t="n"/>
      <c r="H189" s="12" t="n"/>
      <c r="I189" s="12" t="n"/>
      <c r="J189" s="13" t="n"/>
      <c r="K189" s="7">
        <f>IF(B189="","",IF(H189="",TODAY()-A189,TODAY()-H189))</f>
        <v/>
      </c>
      <c r="L189" s="7">
        <f>IF(B189="","",IF(OR(G189="Won",G189="Lost"),"Closed",IF(AND(I189&lt;&gt;"",I189&lt;TODAY()),"OVERDUE",IF(K189&gt;=3,"Follow up","On track"))))</f>
        <v/>
      </c>
      <c r="M189" s="7">
        <f>IF(B189="","",IF(OR(G189="Won",G189="Lost"),"",IF(OR(G189="Negotiation",G189="Visited"),"Hot",IF(OR(G189="Site visit booked",K189&lt;=2),"Warm","Cold"))))</f>
        <v/>
      </c>
      <c r="N189" s="7">
        <f>IF(OR(B189="",O189=""),"",HYPERLINK("https://wa.me/"&amp;O189&amp;"?text="&amp;SUBSTITUTE("Hi "&amp;B189&amp;", just checking in about "&amp;IF(E189="","the property",E189)&amp;". Can I help with anything or arrange a visit?"," ","%20"),"Message " &amp; B189))</f>
        <v/>
      </c>
      <c r="O189" s="7">
        <f>IF(C189="","",IF(LEN(SUBSTITUTE(SUBSTITUTE(SUBSTITUTE(C189&amp;"","+","")," ",""),"-",""))=10,"91","")&amp;SUBSTITUTE(SUBSTITUTE(SUBSTITUTE(C189&amp;"","+","")," ",""),"-",""))</f>
        <v/>
      </c>
    </row>
    <row r="190">
      <c r="A190" s="12" t="n"/>
      <c r="B190" s="13" t="n"/>
      <c r="C190" s="14" t="n"/>
      <c r="D190" s="13" t="n"/>
      <c r="E190" s="13" t="n"/>
      <c r="F190" s="15" t="n"/>
      <c r="G190" s="13" t="n"/>
      <c r="H190" s="12" t="n"/>
      <c r="I190" s="12" t="n"/>
      <c r="J190" s="13" t="n"/>
      <c r="K190" s="7">
        <f>IF(B190="","",IF(H190="",TODAY()-A190,TODAY()-H190))</f>
        <v/>
      </c>
      <c r="L190" s="7">
        <f>IF(B190="","",IF(OR(G190="Won",G190="Lost"),"Closed",IF(AND(I190&lt;&gt;"",I190&lt;TODAY()),"OVERDUE",IF(K190&gt;=3,"Follow up","On track"))))</f>
        <v/>
      </c>
      <c r="M190" s="7">
        <f>IF(B190="","",IF(OR(G190="Won",G190="Lost"),"",IF(OR(G190="Negotiation",G190="Visited"),"Hot",IF(OR(G190="Site visit booked",K190&lt;=2),"Warm","Cold"))))</f>
        <v/>
      </c>
      <c r="N190" s="7">
        <f>IF(OR(B190="",O190=""),"",HYPERLINK("https://wa.me/"&amp;O190&amp;"?text="&amp;SUBSTITUTE("Hi "&amp;B190&amp;", just checking in about "&amp;IF(E190="","the property",E190)&amp;". Can I help with anything or arrange a visit?"," ","%20"),"Message " &amp; B190))</f>
        <v/>
      </c>
      <c r="O190" s="7">
        <f>IF(C190="","",IF(LEN(SUBSTITUTE(SUBSTITUTE(SUBSTITUTE(C190&amp;"","+","")," ",""),"-",""))=10,"91","")&amp;SUBSTITUTE(SUBSTITUTE(SUBSTITUTE(C190&amp;"","+","")," ",""),"-",""))</f>
        <v/>
      </c>
    </row>
    <row r="191">
      <c r="A191" s="12" t="n"/>
      <c r="B191" s="13" t="n"/>
      <c r="C191" s="14" t="n"/>
      <c r="D191" s="13" t="n"/>
      <c r="E191" s="13" t="n"/>
      <c r="F191" s="15" t="n"/>
      <c r="G191" s="13" t="n"/>
      <c r="H191" s="12" t="n"/>
      <c r="I191" s="12" t="n"/>
      <c r="J191" s="13" t="n"/>
      <c r="K191" s="7">
        <f>IF(B191="","",IF(H191="",TODAY()-A191,TODAY()-H191))</f>
        <v/>
      </c>
      <c r="L191" s="7">
        <f>IF(B191="","",IF(OR(G191="Won",G191="Lost"),"Closed",IF(AND(I191&lt;&gt;"",I191&lt;TODAY()),"OVERDUE",IF(K191&gt;=3,"Follow up","On track"))))</f>
        <v/>
      </c>
      <c r="M191" s="7">
        <f>IF(B191="","",IF(OR(G191="Won",G191="Lost"),"",IF(OR(G191="Negotiation",G191="Visited"),"Hot",IF(OR(G191="Site visit booked",K191&lt;=2),"Warm","Cold"))))</f>
        <v/>
      </c>
      <c r="N191" s="7">
        <f>IF(OR(B191="",O191=""),"",HYPERLINK("https://wa.me/"&amp;O191&amp;"?text="&amp;SUBSTITUTE("Hi "&amp;B191&amp;", just checking in about "&amp;IF(E191="","the property",E191)&amp;". Can I help with anything or arrange a visit?"," ","%20"),"Message " &amp; B191))</f>
        <v/>
      </c>
      <c r="O191" s="7">
        <f>IF(C191="","",IF(LEN(SUBSTITUTE(SUBSTITUTE(SUBSTITUTE(C191&amp;"","+","")," ",""),"-",""))=10,"91","")&amp;SUBSTITUTE(SUBSTITUTE(SUBSTITUTE(C191&amp;"","+","")," ",""),"-",""))</f>
        <v/>
      </c>
    </row>
    <row r="192">
      <c r="A192" s="12" t="n"/>
      <c r="B192" s="13" t="n"/>
      <c r="C192" s="14" t="n"/>
      <c r="D192" s="13" t="n"/>
      <c r="E192" s="13" t="n"/>
      <c r="F192" s="15" t="n"/>
      <c r="G192" s="13" t="n"/>
      <c r="H192" s="12" t="n"/>
      <c r="I192" s="12" t="n"/>
      <c r="J192" s="13" t="n"/>
      <c r="K192" s="7">
        <f>IF(B192="","",IF(H192="",TODAY()-A192,TODAY()-H192))</f>
        <v/>
      </c>
      <c r="L192" s="7">
        <f>IF(B192="","",IF(OR(G192="Won",G192="Lost"),"Closed",IF(AND(I192&lt;&gt;"",I192&lt;TODAY()),"OVERDUE",IF(K192&gt;=3,"Follow up","On track"))))</f>
        <v/>
      </c>
      <c r="M192" s="7">
        <f>IF(B192="","",IF(OR(G192="Won",G192="Lost"),"",IF(OR(G192="Negotiation",G192="Visited"),"Hot",IF(OR(G192="Site visit booked",K192&lt;=2),"Warm","Cold"))))</f>
        <v/>
      </c>
      <c r="N192" s="7">
        <f>IF(OR(B192="",O192=""),"",HYPERLINK("https://wa.me/"&amp;O192&amp;"?text="&amp;SUBSTITUTE("Hi "&amp;B192&amp;", just checking in about "&amp;IF(E192="","the property",E192)&amp;". Can I help with anything or arrange a visit?"," ","%20"),"Message " &amp; B192))</f>
        <v/>
      </c>
      <c r="O192" s="7">
        <f>IF(C192="","",IF(LEN(SUBSTITUTE(SUBSTITUTE(SUBSTITUTE(C192&amp;"","+","")," ",""),"-",""))=10,"91","")&amp;SUBSTITUTE(SUBSTITUTE(SUBSTITUTE(C192&amp;"","+","")," ",""),"-",""))</f>
        <v/>
      </c>
    </row>
    <row r="193">
      <c r="A193" s="12" t="n"/>
      <c r="B193" s="13" t="n"/>
      <c r="C193" s="14" t="n"/>
      <c r="D193" s="13" t="n"/>
      <c r="E193" s="13" t="n"/>
      <c r="F193" s="15" t="n"/>
      <c r="G193" s="13" t="n"/>
      <c r="H193" s="12" t="n"/>
      <c r="I193" s="12" t="n"/>
      <c r="J193" s="13" t="n"/>
      <c r="K193" s="7">
        <f>IF(B193="","",IF(H193="",TODAY()-A193,TODAY()-H193))</f>
        <v/>
      </c>
      <c r="L193" s="7">
        <f>IF(B193="","",IF(OR(G193="Won",G193="Lost"),"Closed",IF(AND(I193&lt;&gt;"",I193&lt;TODAY()),"OVERDUE",IF(K193&gt;=3,"Follow up","On track"))))</f>
        <v/>
      </c>
      <c r="M193" s="7">
        <f>IF(B193="","",IF(OR(G193="Won",G193="Lost"),"",IF(OR(G193="Negotiation",G193="Visited"),"Hot",IF(OR(G193="Site visit booked",K193&lt;=2),"Warm","Cold"))))</f>
        <v/>
      </c>
      <c r="N193" s="7">
        <f>IF(OR(B193="",O193=""),"",HYPERLINK("https://wa.me/"&amp;O193&amp;"?text="&amp;SUBSTITUTE("Hi "&amp;B193&amp;", just checking in about "&amp;IF(E193="","the property",E193)&amp;". Can I help with anything or arrange a visit?"," ","%20"),"Message " &amp; B193))</f>
        <v/>
      </c>
      <c r="O193" s="7">
        <f>IF(C193="","",IF(LEN(SUBSTITUTE(SUBSTITUTE(SUBSTITUTE(C193&amp;"","+","")," ",""),"-",""))=10,"91","")&amp;SUBSTITUTE(SUBSTITUTE(SUBSTITUTE(C193&amp;"","+","")," ",""),"-",""))</f>
        <v/>
      </c>
    </row>
    <row r="194">
      <c r="A194" s="12" t="n"/>
      <c r="B194" s="13" t="n"/>
      <c r="C194" s="14" t="n"/>
      <c r="D194" s="13" t="n"/>
      <c r="E194" s="13" t="n"/>
      <c r="F194" s="15" t="n"/>
      <c r="G194" s="13" t="n"/>
      <c r="H194" s="12" t="n"/>
      <c r="I194" s="12" t="n"/>
      <c r="J194" s="13" t="n"/>
      <c r="K194" s="7">
        <f>IF(B194="","",IF(H194="",TODAY()-A194,TODAY()-H194))</f>
        <v/>
      </c>
      <c r="L194" s="7">
        <f>IF(B194="","",IF(OR(G194="Won",G194="Lost"),"Closed",IF(AND(I194&lt;&gt;"",I194&lt;TODAY()),"OVERDUE",IF(K194&gt;=3,"Follow up","On track"))))</f>
        <v/>
      </c>
      <c r="M194" s="7">
        <f>IF(B194="","",IF(OR(G194="Won",G194="Lost"),"",IF(OR(G194="Negotiation",G194="Visited"),"Hot",IF(OR(G194="Site visit booked",K194&lt;=2),"Warm","Cold"))))</f>
        <v/>
      </c>
      <c r="N194" s="7">
        <f>IF(OR(B194="",O194=""),"",HYPERLINK("https://wa.me/"&amp;O194&amp;"?text="&amp;SUBSTITUTE("Hi "&amp;B194&amp;", just checking in about "&amp;IF(E194="","the property",E194)&amp;". Can I help with anything or arrange a visit?"," ","%20"),"Message " &amp; B194))</f>
        <v/>
      </c>
      <c r="O194" s="7">
        <f>IF(C194="","",IF(LEN(SUBSTITUTE(SUBSTITUTE(SUBSTITUTE(C194&amp;"","+","")," ",""),"-",""))=10,"91","")&amp;SUBSTITUTE(SUBSTITUTE(SUBSTITUTE(C194&amp;"","+","")," ",""),"-",""))</f>
        <v/>
      </c>
    </row>
    <row r="195">
      <c r="A195" s="12" t="n"/>
      <c r="B195" s="13" t="n"/>
      <c r="C195" s="14" t="n"/>
      <c r="D195" s="13" t="n"/>
      <c r="E195" s="13" t="n"/>
      <c r="F195" s="15" t="n"/>
      <c r="G195" s="13" t="n"/>
      <c r="H195" s="12" t="n"/>
      <c r="I195" s="12" t="n"/>
      <c r="J195" s="13" t="n"/>
      <c r="K195" s="7">
        <f>IF(B195="","",IF(H195="",TODAY()-A195,TODAY()-H195))</f>
        <v/>
      </c>
      <c r="L195" s="7">
        <f>IF(B195="","",IF(OR(G195="Won",G195="Lost"),"Closed",IF(AND(I195&lt;&gt;"",I195&lt;TODAY()),"OVERDUE",IF(K195&gt;=3,"Follow up","On track"))))</f>
        <v/>
      </c>
      <c r="M195" s="7">
        <f>IF(B195="","",IF(OR(G195="Won",G195="Lost"),"",IF(OR(G195="Negotiation",G195="Visited"),"Hot",IF(OR(G195="Site visit booked",K195&lt;=2),"Warm","Cold"))))</f>
        <v/>
      </c>
      <c r="N195" s="7">
        <f>IF(OR(B195="",O195=""),"",HYPERLINK("https://wa.me/"&amp;O195&amp;"?text="&amp;SUBSTITUTE("Hi "&amp;B195&amp;", just checking in about "&amp;IF(E195="","the property",E195)&amp;". Can I help with anything or arrange a visit?"," ","%20"),"Message " &amp; B195))</f>
        <v/>
      </c>
      <c r="O195" s="7">
        <f>IF(C195="","",IF(LEN(SUBSTITUTE(SUBSTITUTE(SUBSTITUTE(C195&amp;"","+","")," ",""),"-",""))=10,"91","")&amp;SUBSTITUTE(SUBSTITUTE(SUBSTITUTE(C195&amp;"","+","")," ",""),"-",""))</f>
        <v/>
      </c>
    </row>
    <row r="196">
      <c r="A196" s="12" t="n"/>
      <c r="B196" s="13" t="n"/>
      <c r="C196" s="14" t="n"/>
      <c r="D196" s="13" t="n"/>
      <c r="E196" s="13" t="n"/>
      <c r="F196" s="15" t="n"/>
      <c r="G196" s="13" t="n"/>
      <c r="H196" s="12" t="n"/>
      <c r="I196" s="12" t="n"/>
      <c r="J196" s="13" t="n"/>
      <c r="K196" s="7">
        <f>IF(B196="","",IF(H196="",TODAY()-A196,TODAY()-H196))</f>
        <v/>
      </c>
      <c r="L196" s="7">
        <f>IF(B196="","",IF(OR(G196="Won",G196="Lost"),"Closed",IF(AND(I196&lt;&gt;"",I196&lt;TODAY()),"OVERDUE",IF(K196&gt;=3,"Follow up","On track"))))</f>
        <v/>
      </c>
      <c r="M196" s="7">
        <f>IF(B196="","",IF(OR(G196="Won",G196="Lost"),"",IF(OR(G196="Negotiation",G196="Visited"),"Hot",IF(OR(G196="Site visit booked",K196&lt;=2),"Warm","Cold"))))</f>
        <v/>
      </c>
      <c r="N196" s="7">
        <f>IF(OR(B196="",O196=""),"",HYPERLINK("https://wa.me/"&amp;O196&amp;"?text="&amp;SUBSTITUTE("Hi "&amp;B196&amp;", just checking in about "&amp;IF(E196="","the property",E196)&amp;". Can I help with anything or arrange a visit?"," ","%20"),"Message " &amp; B196))</f>
        <v/>
      </c>
      <c r="O196" s="7">
        <f>IF(C196="","",IF(LEN(SUBSTITUTE(SUBSTITUTE(SUBSTITUTE(C196&amp;"","+","")," ",""),"-",""))=10,"91","")&amp;SUBSTITUTE(SUBSTITUTE(SUBSTITUTE(C196&amp;"","+","")," ",""),"-",""))</f>
        <v/>
      </c>
    </row>
    <row r="197">
      <c r="A197" s="12" t="n"/>
      <c r="B197" s="13" t="n"/>
      <c r="C197" s="14" t="n"/>
      <c r="D197" s="13" t="n"/>
      <c r="E197" s="13" t="n"/>
      <c r="F197" s="15" t="n"/>
      <c r="G197" s="13" t="n"/>
      <c r="H197" s="12" t="n"/>
      <c r="I197" s="12" t="n"/>
      <c r="J197" s="13" t="n"/>
      <c r="K197" s="7">
        <f>IF(B197="","",IF(H197="",TODAY()-A197,TODAY()-H197))</f>
        <v/>
      </c>
      <c r="L197" s="7">
        <f>IF(B197="","",IF(OR(G197="Won",G197="Lost"),"Closed",IF(AND(I197&lt;&gt;"",I197&lt;TODAY()),"OVERDUE",IF(K197&gt;=3,"Follow up","On track"))))</f>
        <v/>
      </c>
      <c r="M197" s="7">
        <f>IF(B197="","",IF(OR(G197="Won",G197="Lost"),"",IF(OR(G197="Negotiation",G197="Visited"),"Hot",IF(OR(G197="Site visit booked",K197&lt;=2),"Warm","Cold"))))</f>
        <v/>
      </c>
      <c r="N197" s="7">
        <f>IF(OR(B197="",O197=""),"",HYPERLINK("https://wa.me/"&amp;O197&amp;"?text="&amp;SUBSTITUTE("Hi "&amp;B197&amp;", just checking in about "&amp;IF(E197="","the property",E197)&amp;". Can I help with anything or arrange a visit?"," ","%20"),"Message " &amp; B197))</f>
        <v/>
      </c>
      <c r="O197" s="7">
        <f>IF(C197="","",IF(LEN(SUBSTITUTE(SUBSTITUTE(SUBSTITUTE(C197&amp;"","+","")," ",""),"-",""))=10,"91","")&amp;SUBSTITUTE(SUBSTITUTE(SUBSTITUTE(C197&amp;"","+","")," ",""),"-",""))</f>
        <v/>
      </c>
    </row>
    <row r="198">
      <c r="A198" s="12" t="n"/>
      <c r="B198" s="13" t="n"/>
      <c r="C198" s="14" t="n"/>
      <c r="D198" s="13" t="n"/>
      <c r="E198" s="13" t="n"/>
      <c r="F198" s="15" t="n"/>
      <c r="G198" s="13" t="n"/>
      <c r="H198" s="12" t="n"/>
      <c r="I198" s="12" t="n"/>
      <c r="J198" s="13" t="n"/>
      <c r="K198" s="7">
        <f>IF(B198="","",IF(H198="",TODAY()-A198,TODAY()-H198))</f>
        <v/>
      </c>
      <c r="L198" s="7">
        <f>IF(B198="","",IF(OR(G198="Won",G198="Lost"),"Closed",IF(AND(I198&lt;&gt;"",I198&lt;TODAY()),"OVERDUE",IF(K198&gt;=3,"Follow up","On track"))))</f>
        <v/>
      </c>
      <c r="M198" s="7">
        <f>IF(B198="","",IF(OR(G198="Won",G198="Lost"),"",IF(OR(G198="Negotiation",G198="Visited"),"Hot",IF(OR(G198="Site visit booked",K198&lt;=2),"Warm","Cold"))))</f>
        <v/>
      </c>
      <c r="N198" s="7">
        <f>IF(OR(B198="",O198=""),"",HYPERLINK("https://wa.me/"&amp;O198&amp;"?text="&amp;SUBSTITUTE("Hi "&amp;B198&amp;", just checking in about "&amp;IF(E198="","the property",E198)&amp;". Can I help with anything or arrange a visit?"," ","%20"),"Message " &amp; B198))</f>
        <v/>
      </c>
      <c r="O198" s="7">
        <f>IF(C198="","",IF(LEN(SUBSTITUTE(SUBSTITUTE(SUBSTITUTE(C198&amp;"","+","")," ",""),"-",""))=10,"91","")&amp;SUBSTITUTE(SUBSTITUTE(SUBSTITUTE(C198&amp;"","+","")," ",""),"-",""))</f>
        <v/>
      </c>
    </row>
    <row r="199">
      <c r="A199" s="12" t="n"/>
      <c r="B199" s="13" t="n"/>
      <c r="C199" s="14" t="n"/>
      <c r="D199" s="13" t="n"/>
      <c r="E199" s="13" t="n"/>
      <c r="F199" s="15" t="n"/>
      <c r="G199" s="13" t="n"/>
      <c r="H199" s="12" t="n"/>
      <c r="I199" s="12" t="n"/>
      <c r="J199" s="13" t="n"/>
      <c r="K199" s="7">
        <f>IF(B199="","",IF(H199="",TODAY()-A199,TODAY()-H199))</f>
        <v/>
      </c>
      <c r="L199" s="7">
        <f>IF(B199="","",IF(OR(G199="Won",G199="Lost"),"Closed",IF(AND(I199&lt;&gt;"",I199&lt;TODAY()),"OVERDUE",IF(K199&gt;=3,"Follow up","On track"))))</f>
        <v/>
      </c>
      <c r="M199" s="7">
        <f>IF(B199="","",IF(OR(G199="Won",G199="Lost"),"",IF(OR(G199="Negotiation",G199="Visited"),"Hot",IF(OR(G199="Site visit booked",K199&lt;=2),"Warm","Cold"))))</f>
        <v/>
      </c>
      <c r="N199" s="7">
        <f>IF(OR(B199="",O199=""),"",HYPERLINK("https://wa.me/"&amp;O199&amp;"?text="&amp;SUBSTITUTE("Hi "&amp;B199&amp;", just checking in about "&amp;IF(E199="","the property",E199)&amp;". Can I help with anything or arrange a visit?"," ","%20"),"Message " &amp; B199))</f>
        <v/>
      </c>
      <c r="O199" s="7">
        <f>IF(C199="","",IF(LEN(SUBSTITUTE(SUBSTITUTE(SUBSTITUTE(C199&amp;"","+","")," ",""),"-",""))=10,"91","")&amp;SUBSTITUTE(SUBSTITUTE(SUBSTITUTE(C199&amp;"","+","")," ",""),"-",""))</f>
        <v/>
      </c>
    </row>
    <row r="200">
      <c r="A200" s="12" t="n"/>
      <c r="B200" s="13" t="n"/>
      <c r="C200" s="14" t="n"/>
      <c r="D200" s="13" t="n"/>
      <c r="E200" s="13" t="n"/>
      <c r="F200" s="15" t="n"/>
      <c r="G200" s="13" t="n"/>
      <c r="H200" s="12" t="n"/>
      <c r="I200" s="12" t="n"/>
      <c r="J200" s="13" t="n"/>
      <c r="K200" s="7">
        <f>IF(B200="","",IF(H200="",TODAY()-A200,TODAY()-H200))</f>
        <v/>
      </c>
      <c r="L200" s="7">
        <f>IF(B200="","",IF(OR(G200="Won",G200="Lost"),"Closed",IF(AND(I200&lt;&gt;"",I200&lt;TODAY()),"OVERDUE",IF(K200&gt;=3,"Follow up","On track"))))</f>
        <v/>
      </c>
      <c r="M200" s="7">
        <f>IF(B200="","",IF(OR(G200="Won",G200="Lost"),"",IF(OR(G200="Negotiation",G200="Visited"),"Hot",IF(OR(G200="Site visit booked",K200&lt;=2),"Warm","Cold"))))</f>
        <v/>
      </c>
      <c r="N200" s="7">
        <f>IF(OR(B200="",O200=""),"",HYPERLINK("https://wa.me/"&amp;O200&amp;"?text="&amp;SUBSTITUTE("Hi "&amp;B200&amp;", just checking in about "&amp;IF(E200="","the property",E200)&amp;". Can I help with anything or arrange a visit?"," ","%20"),"Message " &amp; B200))</f>
        <v/>
      </c>
      <c r="O200" s="7">
        <f>IF(C200="","",IF(LEN(SUBSTITUTE(SUBSTITUTE(SUBSTITUTE(C200&amp;"","+","")," ",""),"-",""))=10,"91","")&amp;SUBSTITUTE(SUBSTITUTE(SUBSTITUTE(C200&amp;"","+","")," ",""),"-",""))</f>
        <v/>
      </c>
    </row>
    <row r="201">
      <c r="A201" s="12" t="n"/>
      <c r="B201" s="13" t="n"/>
      <c r="C201" s="14" t="n"/>
      <c r="D201" s="13" t="n"/>
      <c r="E201" s="13" t="n"/>
      <c r="F201" s="15" t="n"/>
      <c r="G201" s="13" t="n"/>
      <c r="H201" s="12" t="n"/>
      <c r="I201" s="12" t="n"/>
      <c r="J201" s="13" t="n"/>
      <c r="K201" s="7">
        <f>IF(B201="","",IF(H201="",TODAY()-A201,TODAY()-H201))</f>
        <v/>
      </c>
      <c r="L201" s="7">
        <f>IF(B201="","",IF(OR(G201="Won",G201="Lost"),"Closed",IF(AND(I201&lt;&gt;"",I201&lt;TODAY()),"OVERDUE",IF(K201&gt;=3,"Follow up","On track"))))</f>
        <v/>
      </c>
      <c r="M201" s="7">
        <f>IF(B201="","",IF(OR(G201="Won",G201="Lost"),"",IF(OR(G201="Negotiation",G201="Visited"),"Hot",IF(OR(G201="Site visit booked",K201&lt;=2),"Warm","Cold"))))</f>
        <v/>
      </c>
      <c r="N201" s="7">
        <f>IF(OR(B201="",O201=""),"",HYPERLINK("https://wa.me/"&amp;O201&amp;"?text="&amp;SUBSTITUTE("Hi "&amp;B201&amp;", just checking in about "&amp;IF(E201="","the property",E201)&amp;". Can I help with anything or arrange a visit?"," ","%20"),"Message " &amp; B201))</f>
        <v/>
      </c>
      <c r="O201" s="7">
        <f>IF(C201="","",IF(LEN(SUBSTITUTE(SUBSTITUTE(SUBSTITUTE(C201&amp;"","+","")," ",""),"-",""))=10,"91","")&amp;SUBSTITUTE(SUBSTITUTE(SUBSTITUTE(C201&amp;"","+","")," ",""),"-",""))</f>
        <v/>
      </c>
    </row>
    <row r="202">
      <c r="A202" s="12" t="n"/>
      <c r="B202" s="13" t="n"/>
      <c r="C202" s="14" t="n"/>
      <c r="D202" s="13" t="n"/>
      <c r="E202" s="13" t="n"/>
      <c r="F202" s="15" t="n"/>
      <c r="G202" s="13" t="n"/>
      <c r="H202" s="12" t="n"/>
      <c r="I202" s="12" t="n"/>
      <c r="J202" s="13" t="n"/>
      <c r="K202" s="7">
        <f>IF(B202="","",IF(H202="",TODAY()-A202,TODAY()-H202))</f>
        <v/>
      </c>
      <c r="L202" s="7">
        <f>IF(B202="","",IF(OR(G202="Won",G202="Lost"),"Closed",IF(AND(I202&lt;&gt;"",I202&lt;TODAY()),"OVERDUE",IF(K202&gt;=3,"Follow up","On track"))))</f>
        <v/>
      </c>
      <c r="M202" s="7">
        <f>IF(B202="","",IF(OR(G202="Won",G202="Lost"),"",IF(OR(G202="Negotiation",G202="Visited"),"Hot",IF(OR(G202="Site visit booked",K202&lt;=2),"Warm","Cold"))))</f>
        <v/>
      </c>
      <c r="N202" s="7">
        <f>IF(OR(B202="",O202=""),"",HYPERLINK("https://wa.me/"&amp;O202&amp;"?text="&amp;SUBSTITUTE("Hi "&amp;B202&amp;", just checking in about "&amp;IF(E202="","the property",E202)&amp;". Can I help with anything or arrange a visit?"," ","%20"),"Message " &amp; B202))</f>
        <v/>
      </c>
      <c r="O202" s="7">
        <f>IF(C202="","",IF(LEN(SUBSTITUTE(SUBSTITUTE(SUBSTITUTE(C202&amp;"","+","")," ",""),"-",""))=10,"91","")&amp;SUBSTITUTE(SUBSTITUTE(SUBSTITUTE(C202&amp;"","+","")," ",""),"-",""))</f>
        <v/>
      </c>
    </row>
    <row r="203">
      <c r="A203" s="12" t="n"/>
      <c r="B203" s="13" t="n"/>
      <c r="C203" s="14" t="n"/>
      <c r="D203" s="13" t="n"/>
      <c r="E203" s="13" t="n"/>
      <c r="F203" s="15" t="n"/>
      <c r="G203" s="13" t="n"/>
      <c r="H203" s="12" t="n"/>
      <c r="I203" s="12" t="n"/>
      <c r="J203" s="13" t="n"/>
      <c r="K203" s="7">
        <f>IF(B203="","",IF(H203="",TODAY()-A203,TODAY()-H203))</f>
        <v/>
      </c>
      <c r="L203" s="7">
        <f>IF(B203="","",IF(OR(G203="Won",G203="Lost"),"Closed",IF(AND(I203&lt;&gt;"",I203&lt;TODAY()),"OVERDUE",IF(K203&gt;=3,"Follow up","On track"))))</f>
        <v/>
      </c>
      <c r="M203" s="7">
        <f>IF(B203="","",IF(OR(G203="Won",G203="Lost"),"",IF(OR(G203="Negotiation",G203="Visited"),"Hot",IF(OR(G203="Site visit booked",K203&lt;=2),"Warm","Cold"))))</f>
        <v/>
      </c>
      <c r="N203" s="7">
        <f>IF(OR(B203="",O203=""),"",HYPERLINK("https://wa.me/"&amp;O203&amp;"?text="&amp;SUBSTITUTE("Hi "&amp;B203&amp;", just checking in about "&amp;IF(E203="","the property",E203)&amp;". Can I help with anything or arrange a visit?"," ","%20"),"Message " &amp; B203))</f>
        <v/>
      </c>
      <c r="O203" s="7">
        <f>IF(C203="","",IF(LEN(SUBSTITUTE(SUBSTITUTE(SUBSTITUTE(C203&amp;"","+","")," ",""),"-",""))=10,"91","")&amp;SUBSTITUTE(SUBSTITUTE(SUBSTITUTE(C203&amp;"","+","")," ",""),"-",""))</f>
        <v/>
      </c>
    </row>
    <row r="204">
      <c r="A204" s="12" t="n"/>
      <c r="B204" s="13" t="n"/>
      <c r="C204" s="14" t="n"/>
      <c r="D204" s="13" t="n"/>
      <c r="E204" s="13" t="n"/>
      <c r="F204" s="15" t="n"/>
      <c r="G204" s="13" t="n"/>
      <c r="H204" s="12" t="n"/>
      <c r="I204" s="12" t="n"/>
      <c r="J204" s="13" t="n"/>
      <c r="K204" s="7">
        <f>IF(B204="","",IF(H204="",TODAY()-A204,TODAY()-H204))</f>
        <v/>
      </c>
      <c r="L204" s="7">
        <f>IF(B204="","",IF(OR(G204="Won",G204="Lost"),"Closed",IF(AND(I204&lt;&gt;"",I204&lt;TODAY()),"OVERDUE",IF(K204&gt;=3,"Follow up","On track"))))</f>
        <v/>
      </c>
      <c r="M204" s="7">
        <f>IF(B204="","",IF(OR(G204="Won",G204="Lost"),"",IF(OR(G204="Negotiation",G204="Visited"),"Hot",IF(OR(G204="Site visit booked",K204&lt;=2),"Warm","Cold"))))</f>
        <v/>
      </c>
      <c r="N204" s="7">
        <f>IF(OR(B204="",O204=""),"",HYPERLINK("https://wa.me/"&amp;O204&amp;"?text="&amp;SUBSTITUTE("Hi "&amp;B204&amp;", just checking in about "&amp;IF(E204="","the property",E204)&amp;". Can I help with anything or arrange a visit?"," ","%20"),"Message " &amp; B204))</f>
        <v/>
      </c>
      <c r="O204" s="7">
        <f>IF(C204="","",IF(LEN(SUBSTITUTE(SUBSTITUTE(SUBSTITUTE(C204&amp;"","+","")," ",""),"-",""))=10,"91","")&amp;SUBSTITUTE(SUBSTITUTE(SUBSTITUTE(C204&amp;"","+","")," ",""),"-",""))</f>
        <v/>
      </c>
    </row>
    <row r="205">
      <c r="A205" s="12" t="n"/>
      <c r="B205" s="13" t="n"/>
      <c r="C205" s="14" t="n"/>
      <c r="D205" s="13" t="n"/>
      <c r="E205" s="13" t="n"/>
      <c r="F205" s="15" t="n"/>
      <c r="G205" s="13" t="n"/>
      <c r="H205" s="12" t="n"/>
      <c r="I205" s="12" t="n"/>
      <c r="J205" s="13" t="n"/>
      <c r="K205" s="7">
        <f>IF(B205="","",IF(H205="",TODAY()-A205,TODAY()-H205))</f>
        <v/>
      </c>
      <c r="L205" s="7">
        <f>IF(B205="","",IF(OR(G205="Won",G205="Lost"),"Closed",IF(AND(I205&lt;&gt;"",I205&lt;TODAY()),"OVERDUE",IF(K205&gt;=3,"Follow up","On track"))))</f>
        <v/>
      </c>
      <c r="M205" s="7">
        <f>IF(B205="","",IF(OR(G205="Won",G205="Lost"),"",IF(OR(G205="Negotiation",G205="Visited"),"Hot",IF(OR(G205="Site visit booked",K205&lt;=2),"Warm","Cold"))))</f>
        <v/>
      </c>
      <c r="N205" s="7">
        <f>IF(OR(B205="",O205=""),"",HYPERLINK("https://wa.me/"&amp;O205&amp;"?text="&amp;SUBSTITUTE("Hi "&amp;B205&amp;", just checking in about "&amp;IF(E205="","the property",E205)&amp;". Can I help with anything or arrange a visit?"," ","%20"),"Message " &amp; B205))</f>
        <v/>
      </c>
      <c r="O205" s="7">
        <f>IF(C205="","",IF(LEN(SUBSTITUTE(SUBSTITUTE(SUBSTITUTE(C205&amp;"","+","")," ",""),"-",""))=10,"91","")&amp;SUBSTITUTE(SUBSTITUTE(SUBSTITUTE(C205&amp;"","+","")," ",""),"-",""))</f>
        <v/>
      </c>
    </row>
    <row r="206">
      <c r="A206" s="12" t="n"/>
      <c r="B206" s="13" t="n"/>
      <c r="C206" s="14" t="n"/>
      <c r="D206" s="13" t="n"/>
      <c r="E206" s="13" t="n"/>
      <c r="F206" s="15" t="n"/>
      <c r="G206" s="13" t="n"/>
      <c r="H206" s="12" t="n"/>
      <c r="I206" s="12" t="n"/>
      <c r="J206" s="13" t="n"/>
      <c r="K206" s="7">
        <f>IF(B206="","",IF(H206="",TODAY()-A206,TODAY()-H206))</f>
        <v/>
      </c>
      <c r="L206" s="7">
        <f>IF(B206="","",IF(OR(G206="Won",G206="Lost"),"Closed",IF(AND(I206&lt;&gt;"",I206&lt;TODAY()),"OVERDUE",IF(K206&gt;=3,"Follow up","On track"))))</f>
        <v/>
      </c>
      <c r="M206" s="7">
        <f>IF(B206="","",IF(OR(G206="Won",G206="Lost"),"",IF(OR(G206="Negotiation",G206="Visited"),"Hot",IF(OR(G206="Site visit booked",K206&lt;=2),"Warm","Cold"))))</f>
        <v/>
      </c>
      <c r="N206" s="7">
        <f>IF(OR(B206="",O206=""),"",HYPERLINK("https://wa.me/"&amp;O206&amp;"?text="&amp;SUBSTITUTE("Hi "&amp;B206&amp;", just checking in about "&amp;IF(E206="","the property",E206)&amp;". Can I help with anything or arrange a visit?"," ","%20"),"Message " &amp; B206))</f>
        <v/>
      </c>
      <c r="O206" s="7">
        <f>IF(C206="","",IF(LEN(SUBSTITUTE(SUBSTITUTE(SUBSTITUTE(C206&amp;"","+","")," ",""),"-",""))=10,"91","")&amp;SUBSTITUTE(SUBSTITUTE(SUBSTITUTE(C206&amp;"","+","")," ",""),"-",""))</f>
        <v/>
      </c>
    </row>
    <row r="207">
      <c r="A207" s="12" t="n"/>
      <c r="B207" s="13" t="n"/>
      <c r="C207" s="14" t="n"/>
      <c r="D207" s="13" t="n"/>
      <c r="E207" s="13" t="n"/>
      <c r="F207" s="15" t="n"/>
      <c r="G207" s="13" t="n"/>
      <c r="H207" s="12" t="n"/>
      <c r="I207" s="12" t="n"/>
      <c r="J207" s="13" t="n"/>
      <c r="K207" s="7">
        <f>IF(B207="","",IF(H207="",TODAY()-A207,TODAY()-H207))</f>
        <v/>
      </c>
      <c r="L207" s="7">
        <f>IF(B207="","",IF(OR(G207="Won",G207="Lost"),"Closed",IF(AND(I207&lt;&gt;"",I207&lt;TODAY()),"OVERDUE",IF(K207&gt;=3,"Follow up","On track"))))</f>
        <v/>
      </c>
      <c r="M207" s="7">
        <f>IF(B207="","",IF(OR(G207="Won",G207="Lost"),"",IF(OR(G207="Negotiation",G207="Visited"),"Hot",IF(OR(G207="Site visit booked",K207&lt;=2),"Warm","Cold"))))</f>
        <v/>
      </c>
      <c r="N207" s="7">
        <f>IF(OR(B207="",O207=""),"",HYPERLINK("https://wa.me/"&amp;O207&amp;"?text="&amp;SUBSTITUTE("Hi "&amp;B207&amp;", just checking in about "&amp;IF(E207="","the property",E207)&amp;". Can I help with anything or arrange a visit?"," ","%20"),"Message " &amp; B207))</f>
        <v/>
      </c>
      <c r="O207" s="7">
        <f>IF(C207="","",IF(LEN(SUBSTITUTE(SUBSTITUTE(SUBSTITUTE(C207&amp;"","+","")," ",""),"-",""))=10,"91","")&amp;SUBSTITUTE(SUBSTITUTE(SUBSTITUTE(C207&amp;"","+","")," ",""),"-",""))</f>
        <v/>
      </c>
    </row>
    <row r="208">
      <c r="A208" s="12" t="n"/>
      <c r="B208" s="13" t="n"/>
      <c r="C208" s="14" t="n"/>
      <c r="D208" s="13" t="n"/>
      <c r="E208" s="13" t="n"/>
      <c r="F208" s="15" t="n"/>
      <c r="G208" s="13" t="n"/>
      <c r="H208" s="12" t="n"/>
      <c r="I208" s="12" t="n"/>
      <c r="J208" s="13" t="n"/>
      <c r="K208" s="7">
        <f>IF(B208="","",IF(H208="",TODAY()-A208,TODAY()-H208))</f>
        <v/>
      </c>
      <c r="L208" s="7">
        <f>IF(B208="","",IF(OR(G208="Won",G208="Lost"),"Closed",IF(AND(I208&lt;&gt;"",I208&lt;TODAY()),"OVERDUE",IF(K208&gt;=3,"Follow up","On track"))))</f>
        <v/>
      </c>
      <c r="M208" s="7">
        <f>IF(B208="","",IF(OR(G208="Won",G208="Lost"),"",IF(OR(G208="Negotiation",G208="Visited"),"Hot",IF(OR(G208="Site visit booked",K208&lt;=2),"Warm","Cold"))))</f>
        <v/>
      </c>
      <c r="N208" s="7">
        <f>IF(OR(B208="",O208=""),"",HYPERLINK("https://wa.me/"&amp;O208&amp;"?text="&amp;SUBSTITUTE("Hi "&amp;B208&amp;", just checking in about "&amp;IF(E208="","the property",E208)&amp;". Can I help with anything or arrange a visit?"," ","%20"),"Message " &amp; B208))</f>
        <v/>
      </c>
      <c r="O208" s="7">
        <f>IF(C208="","",IF(LEN(SUBSTITUTE(SUBSTITUTE(SUBSTITUTE(C208&amp;"","+","")," ",""),"-",""))=10,"91","")&amp;SUBSTITUTE(SUBSTITUTE(SUBSTITUTE(C208&amp;"","+","")," ",""),"-",""))</f>
        <v/>
      </c>
    </row>
    <row r="209">
      <c r="A209" s="12" t="n"/>
      <c r="B209" s="13" t="n"/>
      <c r="C209" s="14" t="n"/>
      <c r="D209" s="13" t="n"/>
      <c r="E209" s="13" t="n"/>
      <c r="F209" s="15" t="n"/>
      <c r="G209" s="13" t="n"/>
      <c r="H209" s="12" t="n"/>
      <c r="I209" s="12" t="n"/>
      <c r="J209" s="13" t="n"/>
      <c r="K209" s="7">
        <f>IF(B209="","",IF(H209="",TODAY()-A209,TODAY()-H209))</f>
        <v/>
      </c>
      <c r="L209" s="7">
        <f>IF(B209="","",IF(OR(G209="Won",G209="Lost"),"Closed",IF(AND(I209&lt;&gt;"",I209&lt;TODAY()),"OVERDUE",IF(K209&gt;=3,"Follow up","On track"))))</f>
        <v/>
      </c>
      <c r="M209" s="7">
        <f>IF(B209="","",IF(OR(G209="Won",G209="Lost"),"",IF(OR(G209="Negotiation",G209="Visited"),"Hot",IF(OR(G209="Site visit booked",K209&lt;=2),"Warm","Cold"))))</f>
        <v/>
      </c>
      <c r="N209" s="7">
        <f>IF(OR(B209="",O209=""),"",HYPERLINK("https://wa.me/"&amp;O209&amp;"?text="&amp;SUBSTITUTE("Hi "&amp;B209&amp;", just checking in about "&amp;IF(E209="","the property",E209)&amp;". Can I help with anything or arrange a visit?"," ","%20"),"Message " &amp; B209))</f>
        <v/>
      </c>
      <c r="O209" s="7">
        <f>IF(C209="","",IF(LEN(SUBSTITUTE(SUBSTITUTE(SUBSTITUTE(C209&amp;"","+","")," ",""),"-",""))=10,"91","")&amp;SUBSTITUTE(SUBSTITUTE(SUBSTITUTE(C209&amp;"","+","")," ",""),"-",""))</f>
        <v/>
      </c>
    </row>
    <row r="210">
      <c r="A210" s="12" t="n"/>
      <c r="B210" s="13" t="n"/>
      <c r="C210" s="14" t="n"/>
      <c r="D210" s="13" t="n"/>
      <c r="E210" s="13" t="n"/>
      <c r="F210" s="15" t="n"/>
      <c r="G210" s="13" t="n"/>
      <c r="H210" s="12" t="n"/>
      <c r="I210" s="12" t="n"/>
      <c r="J210" s="13" t="n"/>
      <c r="K210" s="7">
        <f>IF(B210="","",IF(H210="",TODAY()-A210,TODAY()-H210))</f>
        <v/>
      </c>
      <c r="L210" s="7">
        <f>IF(B210="","",IF(OR(G210="Won",G210="Lost"),"Closed",IF(AND(I210&lt;&gt;"",I210&lt;TODAY()),"OVERDUE",IF(K210&gt;=3,"Follow up","On track"))))</f>
        <v/>
      </c>
      <c r="M210" s="7">
        <f>IF(B210="","",IF(OR(G210="Won",G210="Lost"),"",IF(OR(G210="Negotiation",G210="Visited"),"Hot",IF(OR(G210="Site visit booked",K210&lt;=2),"Warm","Cold"))))</f>
        <v/>
      </c>
      <c r="N210" s="7">
        <f>IF(OR(B210="",O210=""),"",HYPERLINK("https://wa.me/"&amp;O210&amp;"?text="&amp;SUBSTITUTE("Hi "&amp;B210&amp;", just checking in about "&amp;IF(E210="","the property",E210)&amp;". Can I help with anything or arrange a visit?"," ","%20"),"Message " &amp; B210))</f>
        <v/>
      </c>
      <c r="O210" s="7">
        <f>IF(C210="","",IF(LEN(SUBSTITUTE(SUBSTITUTE(SUBSTITUTE(C210&amp;"","+","")," ",""),"-",""))=10,"91","")&amp;SUBSTITUTE(SUBSTITUTE(SUBSTITUTE(C210&amp;"","+","")," ",""),"-",""))</f>
        <v/>
      </c>
    </row>
    <row r="211">
      <c r="A211" s="12" t="n"/>
      <c r="B211" s="13" t="n"/>
      <c r="C211" s="14" t="n"/>
      <c r="D211" s="13" t="n"/>
      <c r="E211" s="13" t="n"/>
      <c r="F211" s="15" t="n"/>
      <c r="G211" s="13" t="n"/>
      <c r="H211" s="12" t="n"/>
      <c r="I211" s="12" t="n"/>
      <c r="J211" s="13" t="n"/>
      <c r="K211" s="7">
        <f>IF(B211="","",IF(H211="",TODAY()-A211,TODAY()-H211))</f>
        <v/>
      </c>
      <c r="L211" s="7">
        <f>IF(B211="","",IF(OR(G211="Won",G211="Lost"),"Closed",IF(AND(I211&lt;&gt;"",I211&lt;TODAY()),"OVERDUE",IF(K211&gt;=3,"Follow up","On track"))))</f>
        <v/>
      </c>
      <c r="M211" s="7">
        <f>IF(B211="","",IF(OR(G211="Won",G211="Lost"),"",IF(OR(G211="Negotiation",G211="Visited"),"Hot",IF(OR(G211="Site visit booked",K211&lt;=2),"Warm","Cold"))))</f>
        <v/>
      </c>
      <c r="N211" s="7">
        <f>IF(OR(B211="",O211=""),"",HYPERLINK("https://wa.me/"&amp;O211&amp;"?text="&amp;SUBSTITUTE("Hi "&amp;B211&amp;", just checking in about "&amp;IF(E211="","the property",E211)&amp;". Can I help with anything or arrange a visit?"," ","%20"),"Message " &amp; B211))</f>
        <v/>
      </c>
      <c r="O211" s="7">
        <f>IF(C211="","",IF(LEN(SUBSTITUTE(SUBSTITUTE(SUBSTITUTE(C211&amp;"","+","")," ",""),"-",""))=10,"91","")&amp;SUBSTITUTE(SUBSTITUTE(SUBSTITUTE(C211&amp;"","+","")," ",""),"-",""))</f>
        <v/>
      </c>
    </row>
    <row r="212">
      <c r="A212" s="12" t="n"/>
      <c r="B212" s="13" t="n"/>
      <c r="C212" s="14" t="n"/>
      <c r="D212" s="13" t="n"/>
      <c r="E212" s="13" t="n"/>
      <c r="F212" s="15" t="n"/>
      <c r="G212" s="13" t="n"/>
      <c r="H212" s="12" t="n"/>
      <c r="I212" s="12" t="n"/>
      <c r="J212" s="13" t="n"/>
      <c r="K212" s="7">
        <f>IF(B212="","",IF(H212="",TODAY()-A212,TODAY()-H212))</f>
        <v/>
      </c>
      <c r="L212" s="7">
        <f>IF(B212="","",IF(OR(G212="Won",G212="Lost"),"Closed",IF(AND(I212&lt;&gt;"",I212&lt;TODAY()),"OVERDUE",IF(K212&gt;=3,"Follow up","On track"))))</f>
        <v/>
      </c>
      <c r="M212" s="7">
        <f>IF(B212="","",IF(OR(G212="Won",G212="Lost"),"",IF(OR(G212="Negotiation",G212="Visited"),"Hot",IF(OR(G212="Site visit booked",K212&lt;=2),"Warm","Cold"))))</f>
        <v/>
      </c>
      <c r="N212" s="7">
        <f>IF(OR(B212="",O212=""),"",HYPERLINK("https://wa.me/"&amp;O212&amp;"?text="&amp;SUBSTITUTE("Hi "&amp;B212&amp;", just checking in about "&amp;IF(E212="","the property",E212)&amp;". Can I help with anything or arrange a visit?"," ","%20"),"Message " &amp; B212))</f>
        <v/>
      </c>
      <c r="O212" s="7">
        <f>IF(C212="","",IF(LEN(SUBSTITUTE(SUBSTITUTE(SUBSTITUTE(C212&amp;"","+","")," ",""),"-",""))=10,"91","")&amp;SUBSTITUTE(SUBSTITUTE(SUBSTITUTE(C212&amp;"","+","")," ",""),"-",""))</f>
        <v/>
      </c>
    </row>
    <row r="213">
      <c r="A213" s="12" t="n"/>
      <c r="B213" s="13" t="n"/>
      <c r="C213" s="14" t="n"/>
      <c r="D213" s="13" t="n"/>
      <c r="E213" s="13" t="n"/>
      <c r="F213" s="15" t="n"/>
      <c r="G213" s="13" t="n"/>
      <c r="H213" s="12" t="n"/>
      <c r="I213" s="12" t="n"/>
      <c r="J213" s="13" t="n"/>
      <c r="K213" s="7">
        <f>IF(B213="","",IF(H213="",TODAY()-A213,TODAY()-H213))</f>
        <v/>
      </c>
      <c r="L213" s="7">
        <f>IF(B213="","",IF(OR(G213="Won",G213="Lost"),"Closed",IF(AND(I213&lt;&gt;"",I213&lt;TODAY()),"OVERDUE",IF(K213&gt;=3,"Follow up","On track"))))</f>
        <v/>
      </c>
      <c r="M213" s="7">
        <f>IF(B213="","",IF(OR(G213="Won",G213="Lost"),"",IF(OR(G213="Negotiation",G213="Visited"),"Hot",IF(OR(G213="Site visit booked",K213&lt;=2),"Warm","Cold"))))</f>
        <v/>
      </c>
      <c r="N213" s="7">
        <f>IF(OR(B213="",O213=""),"",HYPERLINK("https://wa.me/"&amp;O213&amp;"?text="&amp;SUBSTITUTE("Hi "&amp;B213&amp;", just checking in about "&amp;IF(E213="","the property",E213)&amp;". Can I help with anything or arrange a visit?"," ","%20"),"Message " &amp; B213))</f>
        <v/>
      </c>
      <c r="O213" s="7">
        <f>IF(C213="","",IF(LEN(SUBSTITUTE(SUBSTITUTE(SUBSTITUTE(C213&amp;"","+","")," ",""),"-",""))=10,"91","")&amp;SUBSTITUTE(SUBSTITUTE(SUBSTITUTE(C213&amp;"","+","")," ",""),"-",""))</f>
        <v/>
      </c>
    </row>
    <row r="214">
      <c r="A214" s="12" t="n"/>
      <c r="B214" s="13" t="n"/>
      <c r="C214" s="14" t="n"/>
      <c r="D214" s="13" t="n"/>
      <c r="E214" s="13" t="n"/>
      <c r="F214" s="15" t="n"/>
      <c r="G214" s="13" t="n"/>
      <c r="H214" s="12" t="n"/>
      <c r="I214" s="12" t="n"/>
      <c r="J214" s="13" t="n"/>
      <c r="K214" s="7">
        <f>IF(B214="","",IF(H214="",TODAY()-A214,TODAY()-H214))</f>
        <v/>
      </c>
      <c r="L214" s="7">
        <f>IF(B214="","",IF(OR(G214="Won",G214="Lost"),"Closed",IF(AND(I214&lt;&gt;"",I214&lt;TODAY()),"OVERDUE",IF(K214&gt;=3,"Follow up","On track"))))</f>
        <v/>
      </c>
      <c r="M214" s="7">
        <f>IF(B214="","",IF(OR(G214="Won",G214="Lost"),"",IF(OR(G214="Negotiation",G214="Visited"),"Hot",IF(OR(G214="Site visit booked",K214&lt;=2),"Warm","Cold"))))</f>
        <v/>
      </c>
      <c r="N214" s="7">
        <f>IF(OR(B214="",O214=""),"",HYPERLINK("https://wa.me/"&amp;O214&amp;"?text="&amp;SUBSTITUTE("Hi "&amp;B214&amp;", just checking in about "&amp;IF(E214="","the property",E214)&amp;". Can I help with anything or arrange a visit?"," ","%20"),"Message " &amp; B214))</f>
        <v/>
      </c>
      <c r="O214" s="7">
        <f>IF(C214="","",IF(LEN(SUBSTITUTE(SUBSTITUTE(SUBSTITUTE(C214&amp;"","+","")," ",""),"-",""))=10,"91","")&amp;SUBSTITUTE(SUBSTITUTE(SUBSTITUTE(C214&amp;"","+","")," ",""),"-",""))</f>
        <v/>
      </c>
    </row>
    <row r="215">
      <c r="A215" s="12" t="n"/>
      <c r="B215" s="13" t="n"/>
      <c r="C215" s="14" t="n"/>
      <c r="D215" s="13" t="n"/>
      <c r="E215" s="13" t="n"/>
      <c r="F215" s="15" t="n"/>
      <c r="G215" s="13" t="n"/>
      <c r="H215" s="12" t="n"/>
      <c r="I215" s="12" t="n"/>
      <c r="J215" s="13" t="n"/>
      <c r="K215" s="7">
        <f>IF(B215="","",IF(H215="",TODAY()-A215,TODAY()-H215))</f>
        <v/>
      </c>
      <c r="L215" s="7">
        <f>IF(B215="","",IF(OR(G215="Won",G215="Lost"),"Closed",IF(AND(I215&lt;&gt;"",I215&lt;TODAY()),"OVERDUE",IF(K215&gt;=3,"Follow up","On track"))))</f>
        <v/>
      </c>
      <c r="M215" s="7">
        <f>IF(B215="","",IF(OR(G215="Won",G215="Lost"),"",IF(OR(G215="Negotiation",G215="Visited"),"Hot",IF(OR(G215="Site visit booked",K215&lt;=2),"Warm","Cold"))))</f>
        <v/>
      </c>
      <c r="N215" s="7">
        <f>IF(OR(B215="",O215=""),"",HYPERLINK("https://wa.me/"&amp;O215&amp;"?text="&amp;SUBSTITUTE("Hi "&amp;B215&amp;", just checking in about "&amp;IF(E215="","the property",E215)&amp;". Can I help with anything or arrange a visit?"," ","%20"),"Message " &amp; B215))</f>
        <v/>
      </c>
      <c r="O215" s="7">
        <f>IF(C215="","",IF(LEN(SUBSTITUTE(SUBSTITUTE(SUBSTITUTE(C215&amp;"","+","")," ",""),"-",""))=10,"91","")&amp;SUBSTITUTE(SUBSTITUTE(SUBSTITUTE(C215&amp;"","+","")," ",""),"-",""))</f>
        <v/>
      </c>
    </row>
    <row r="216">
      <c r="A216" s="12" t="n"/>
      <c r="B216" s="13" t="n"/>
      <c r="C216" s="14" t="n"/>
      <c r="D216" s="13" t="n"/>
      <c r="E216" s="13" t="n"/>
      <c r="F216" s="15" t="n"/>
      <c r="G216" s="13" t="n"/>
      <c r="H216" s="12" t="n"/>
      <c r="I216" s="12" t="n"/>
      <c r="J216" s="13" t="n"/>
      <c r="K216" s="7">
        <f>IF(B216="","",IF(H216="",TODAY()-A216,TODAY()-H216))</f>
        <v/>
      </c>
      <c r="L216" s="7">
        <f>IF(B216="","",IF(OR(G216="Won",G216="Lost"),"Closed",IF(AND(I216&lt;&gt;"",I216&lt;TODAY()),"OVERDUE",IF(K216&gt;=3,"Follow up","On track"))))</f>
        <v/>
      </c>
      <c r="M216" s="7">
        <f>IF(B216="","",IF(OR(G216="Won",G216="Lost"),"",IF(OR(G216="Negotiation",G216="Visited"),"Hot",IF(OR(G216="Site visit booked",K216&lt;=2),"Warm","Cold"))))</f>
        <v/>
      </c>
      <c r="N216" s="7">
        <f>IF(OR(B216="",O216=""),"",HYPERLINK("https://wa.me/"&amp;O216&amp;"?text="&amp;SUBSTITUTE("Hi "&amp;B216&amp;", just checking in about "&amp;IF(E216="","the property",E216)&amp;". Can I help with anything or arrange a visit?"," ","%20"),"Message " &amp; B216))</f>
        <v/>
      </c>
      <c r="O216" s="7">
        <f>IF(C216="","",IF(LEN(SUBSTITUTE(SUBSTITUTE(SUBSTITUTE(C216&amp;"","+","")," ",""),"-",""))=10,"91","")&amp;SUBSTITUTE(SUBSTITUTE(SUBSTITUTE(C216&amp;"","+","")," ",""),"-",""))</f>
        <v/>
      </c>
    </row>
    <row r="217">
      <c r="A217" s="12" t="n"/>
      <c r="B217" s="13" t="n"/>
      <c r="C217" s="14" t="n"/>
      <c r="D217" s="13" t="n"/>
      <c r="E217" s="13" t="n"/>
      <c r="F217" s="15" t="n"/>
      <c r="G217" s="13" t="n"/>
      <c r="H217" s="12" t="n"/>
      <c r="I217" s="12" t="n"/>
      <c r="J217" s="13" t="n"/>
      <c r="K217" s="7">
        <f>IF(B217="","",IF(H217="",TODAY()-A217,TODAY()-H217))</f>
        <v/>
      </c>
      <c r="L217" s="7">
        <f>IF(B217="","",IF(OR(G217="Won",G217="Lost"),"Closed",IF(AND(I217&lt;&gt;"",I217&lt;TODAY()),"OVERDUE",IF(K217&gt;=3,"Follow up","On track"))))</f>
        <v/>
      </c>
      <c r="M217" s="7">
        <f>IF(B217="","",IF(OR(G217="Won",G217="Lost"),"",IF(OR(G217="Negotiation",G217="Visited"),"Hot",IF(OR(G217="Site visit booked",K217&lt;=2),"Warm","Cold"))))</f>
        <v/>
      </c>
      <c r="N217" s="7">
        <f>IF(OR(B217="",O217=""),"",HYPERLINK("https://wa.me/"&amp;O217&amp;"?text="&amp;SUBSTITUTE("Hi "&amp;B217&amp;", just checking in about "&amp;IF(E217="","the property",E217)&amp;". Can I help with anything or arrange a visit?"," ","%20"),"Message " &amp; B217))</f>
        <v/>
      </c>
      <c r="O217" s="7">
        <f>IF(C217="","",IF(LEN(SUBSTITUTE(SUBSTITUTE(SUBSTITUTE(C217&amp;"","+","")," ",""),"-",""))=10,"91","")&amp;SUBSTITUTE(SUBSTITUTE(SUBSTITUTE(C217&amp;"","+","")," ",""),"-",""))</f>
        <v/>
      </c>
    </row>
    <row r="218">
      <c r="A218" s="12" t="n"/>
      <c r="B218" s="13" t="n"/>
      <c r="C218" s="14" t="n"/>
      <c r="D218" s="13" t="n"/>
      <c r="E218" s="13" t="n"/>
      <c r="F218" s="15" t="n"/>
      <c r="G218" s="13" t="n"/>
      <c r="H218" s="12" t="n"/>
      <c r="I218" s="12" t="n"/>
      <c r="J218" s="13" t="n"/>
      <c r="K218" s="7">
        <f>IF(B218="","",IF(H218="",TODAY()-A218,TODAY()-H218))</f>
        <v/>
      </c>
      <c r="L218" s="7">
        <f>IF(B218="","",IF(OR(G218="Won",G218="Lost"),"Closed",IF(AND(I218&lt;&gt;"",I218&lt;TODAY()),"OVERDUE",IF(K218&gt;=3,"Follow up","On track"))))</f>
        <v/>
      </c>
      <c r="M218" s="7">
        <f>IF(B218="","",IF(OR(G218="Won",G218="Lost"),"",IF(OR(G218="Negotiation",G218="Visited"),"Hot",IF(OR(G218="Site visit booked",K218&lt;=2),"Warm","Cold"))))</f>
        <v/>
      </c>
      <c r="N218" s="7">
        <f>IF(OR(B218="",O218=""),"",HYPERLINK("https://wa.me/"&amp;O218&amp;"?text="&amp;SUBSTITUTE("Hi "&amp;B218&amp;", just checking in about "&amp;IF(E218="","the property",E218)&amp;". Can I help with anything or arrange a visit?"," ","%20"),"Message " &amp; B218))</f>
        <v/>
      </c>
      <c r="O218" s="7">
        <f>IF(C218="","",IF(LEN(SUBSTITUTE(SUBSTITUTE(SUBSTITUTE(C218&amp;"","+","")," ",""),"-",""))=10,"91","")&amp;SUBSTITUTE(SUBSTITUTE(SUBSTITUTE(C218&amp;"","+","")," ",""),"-",""))</f>
        <v/>
      </c>
    </row>
    <row r="219">
      <c r="A219" s="12" t="n"/>
      <c r="B219" s="13" t="n"/>
      <c r="C219" s="14" t="n"/>
      <c r="D219" s="13" t="n"/>
      <c r="E219" s="13" t="n"/>
      <c r="F219" s="15" t="n"/>
      <c r="G219" s="13" t="n"/>
      <c r="H219" s="12" t="n"/>
      <c r="I219" s="12" t="n"/>
      <c r="J219" s="13" t="n"/>
      <c r="K219" s="7">
        <f>IF(B219="","",IF(H219="",TODAY()-A219,TODAY()-H219))</f>
        <v/>
      </c>
      <c r="L219" s="7">
        <f>IF(B219="","",IF(OR(G219="Won",G219="Lost"),"Closed",IF(AND(I219&lt;&gt;"",I219&lt;TODAY()),"OVERDUE",IF(K219&gt;=3,"Follow up","On track"))))</f>
        <v/>
      </c>
      <c r="M219" s="7">
        <f>IF(B219="","",IF(OR(G219="Won",G219="Lost"),"",IF(OR(G219="Negotiation",G219="Visited"),"Hot",IF(OR(G219="Site visit booked",K219&lt;=2),"Warm","Cold"))))</f>
        <v/>
      </c>
      <c r="N219" s="7">
        <f>IF(OR(B219="",O219=""),"",HYPERLINK("https://wa.me/"&amp;O219&amp;"?text="&amp;SUBSTITUTE("Hi "&amp;B219&amp;", just checking in about "&amp;IF(E219="","the property",E219)&amp;". Can I help with anything or arrange a visit?"," ","%20"),"Message " &amp; B219))</f>
        <v/>
      </c>
      <c r="O219" s="7">
        <f>IF(C219="","",IF(LEN(SUBSTITUTE(SUBSTITUTE(SUBSTITUTE(C219&amp;"","+","")," ",""),"-",""))=10,"91","")&amp;SUBSTITUTE(SUBSTITUTE(SUBSTITUTE(C219&amp;"","+","")," ",""),"-",""))</f>
        <v/>
      </c>
    </row>
    <row r="220">
      <c r="A220" s="12" t="n"/>
      <c r="B220" s="13" t="n"/>
      <c r="C220" s="14" t="n"/>
      <c r="D220" s="13" t="n"/>
      <c r="E220" s="13" t="n"/>
      <c r="F220" s="15" t="n"/>
      <c r="G220" s="13" t="n"/>
      <c r="H220" s="12" t="n"/>
      <c r="I220" s="12" t="n"/>
      <c r="J220" s="13" t="n"/>
      <c r="K220" s="7">
        <f>IF(B220="","",IF(H220="",TODAY()-A220,TODAY()-H220))</f>
        <v/>
      </c>
      <c r="L220" s="7">
        <f>IF(B220="","",IF(OR(G220="Won",G220="Lost"),"Closed",IF(AND(I220&lt;&gt;"",I220&lt;TODAY()),"OVERDUE",IF(K220&gt;=3,"Follow up","On track"))))</f>
        <v/>
      </c>
      <c r="M220" s="7">
        <f>IF(B220="","",IF(OR(G220="Won",G220="Lost"),"",IF(OR(G220="Negotiation",G220="Visited"),"Hot",IF(OR(G220="Site visit booked",K220&lt;=2),"Warm","Cold"))))</f>
        <v/>
      </c>
      <c r="N220" s="7">
        <f>IF(OR(B220="",O220=""),"",HYPERLINK("https://wa.me/"&amp;O220&amp;"?text="&amp;SUBSTITUTE("Hi "&amp;B220&amp;", just checking in about "&amp;IF(E220="","the property",E220)&amp;". Can I help with anything or arrange a visit?"," ","%20"),"Message " &amp; B220))</f>
        <v/>
      </c>
      <c r="O220" s="7">
        <f>IF(C220="","",IF(LEN(SUBSTITUTE(SUBSTITUTE(SUBSTITUTE(C220&amp;"","+","")," ",""),"-",""))=10,"91","")&amp;SUBSTITUTE(SUBSTITUTE(SUBSTITUTE(C220&amp;"","+","")," ",""),"-",""))</f>
        <v/>
      </c>
    </row>
    <row r="221">
      <c r="A221" s="12" t="n"/>
      <c r="B221" s="13" t="n"/>
      <c r="C221" s="14" t="n"/>
      <c r="D221" s="13" t="n"/>
      <c r="E221" s="13" t="n"/>
      <c r="F221" s="15" t="n"/>
      <c r="G221" s="13" t="n"/>
      <c r="H221" s="12" t="n"/>
      <c r="I221" s="12" t="n"/>
      <c r="J221" s="13" t="n"/>
      <c r="K221" s="7">
        <f>IF(B221="","",IF(H221="",TODAY()-A221,TODAY()-H221))</f>
        <v/>
      </c>
      <c r="L221" s="7">
        <f>IF(B221="","",IF(OR(G221="Won",G221="Lost"),"Closed",IF(AND(I221&lt;&gt;"",I221&lt;TODAY()),"OVERDUE",IF(K221&gt;=3,"Follow up","On track"))))</f>
        <v/>
      </c>
      <c r="M221" s="7">
        <f>IF(B221="","",IF(OR(G221="Won",G221="Lost"),"",IF(OR(G221="Negotiation",G221="Visited"),"Hot",IF(OR(G221="Site visit booked",K221&lt;=2),"Warm","Cold"))))</f>
        <v/>
      </c>
      <c r="N221" s="7">
        <f>IF(OR(B221="",O221=""),"",HYPERLINK("https://wa.me/"&amp;O221&amp;"?text="&amp;SUBSTITUTE("Hi "&amp;B221&amp;", just checking in about "&amp;IF(E221="","the property",E221)&amp;". Can I help with anything or arrange a visit?"," ","%20"),"Message " &amp; B221))</f>
        <v/>
      </c>
      <c r="O221" s="7">
        <f>IF(C221="","",IF(LEN(SUBSTITUTE(SUBSTITUTE(SUBSTITUTE(C221&amp;"","+","")," ",""),"-",""))=10,"91","")&amp;SUBSTITUTE(SUBSTITUTE(SUBSTITUTE(C221&amp;"","+","")," ",""),"-",""))</f>
        <v/>
      </c>
    </row>
    <row r="222">
      <c r="A222" s="12" t="n"/>
      <c r="B222" s="13" t="n"/>
      <c r="C222" s="14" t="n"/>
      <c r="D222" s="13" t="n"/>
      <c r="E222" s="13" t="n"/>
      <c r="F222" s="15" t="n"/>
      <c r="G222" s="13" t="n"/>
      <c r="H222" s="12" t="n"/>
      <c r="I222" s="12" t="n"/>
      <c r="J222" s="13" t="n"/>
      <c r="K222" s="7">
        <f>IF(B222="","",IF(H222="",TODAY()-A222,TODAY()-H222))</f>
        <v/>
      </c>
      <c r="L222" s="7">
        <f>IF(B222="","",IF(OR(G222="Won",G222="Lost"),"Closed",IF(AND(I222&lt;&gt;"",I222&lt;TODAY()),"OVERDUE",IF(K222&gt;=3,"Follow up","On track"))))</f>
        <v/>
      </c>
      <c r="M222" s="7">
        <f>IF(B222="","",IF(OR(G222="Won",G222="Lost"),"",IF(OR(G222="Negotiation",G222="Visited"),"Hot",IF(OR(G222="Site visit booked",K222&lt;=2),"Warm","Cold"))))</f>
        <v/>
      </c>
      <c r="N222" s="7">
        <f>IF(OR(B222="",O222=""),"",HYPERLINK("https://wa.me/"&amp;O222&amp;"?text="&amp;SUBSTITUTE("Hi "&amp;B222&amp;", just checking in about "&amp;IF(E222="","the property",E222)&amp;". Can I help with anything or arrange a visit?"," ","%20"),"Message " &amp; B222))</f>
        <v/>
      </c>
      <c r="O222" s="7">
        <f>IF(C222="","",IF(LEN(SUBSTITUTE(SUBSTITUTE(SUBSTITUTE(C222&amp;"","+","")," ",""),"-",""))=10,"91","")&amp;SUBSTITUTE(SUBSTITUTE(SUBSTITUTE(C222&amp;"","+","")," ",""),"-",""))</f>
        <v/>
      </c>
    </row>
    <row r="223">
      <c r="A223" s="12" t="n"/>
      <c r="B223" s="13" t="n"/>
      <c r="C223" s="14" t="n"/>
      <c r="D223" s="13" t="n"/>
      <c r="E223" s="13" t="n"/>
      <c r="F223" s="15" t="n"/>
      <c r="G223" s="13" t="n"/>
      <c r="H223" s="12" t="n"/>
      <c r="I223" s="12" t="n"/>
      <c r="J223" s="13" t="n"/>
      <c r="K223" s="7">
        <f>IF(B223="","",IF(H223="",TODAY()-A223,TODAY()-H223))</f>
        <v/>
      </c>
      <c r="L223" s="7">
        <f>IF(B223="","",IF(OR(G223="Won",G223="Lost"),"Closed",IF(AND(I223&lt;&gt;"",I223&lt;TODAY()),"OVERDUE",IF(K223&gt;=3,"Follow up","On track"))))</f>
        <v/>
      </c>
      <c r="M223" s="7">
        <f>IF(B223="","",IF(OR(G223="Won",G223="Lost"),"",IF(OR(G223="Negotiation",G223="Visited"),"Hot",IF(OR(G223="Site visit booked",K223&lt;=2),"Warm","Cold"))))</f>
        <v/>
      </c>
      <c r="N223" s="7">
        <f>IF(OR(B223="",O223=""),"",HYPERLINK("https://wa.me/"&amp;O223&amp;"?text="&amp;SUBSTITUTE("Hi "&amp;B223&amp;", just checking in about "&amp;IF(E223="","the property",E223)&amp;". Can I help with anything or arrange a visit?"," ","%20"),"Message " &amp; B223))</f>
        <v/>
      </c>
      <c r="O223" s="7">
        <f>IF(C223="","",IF(LEN(SUBSTITUTE(SUBSTITUTE(SUBSTITUTE(C223&amp;"","+","")," ",""),"-",""))=10,"91","")&amp;SUBSTITUTE(SUBSTITUTE(SUBSTITUTE(C223&amp;"","+","")," ",""),"-",""))</f>
        <v/>
      </c>
    </row>
    <row r="224">
      <c r="A224" s="12" t="n"/>
      <c r="B224" s="13" t="n"/>
      <c r="C224" s="14" t="n"/>
      <c r="D224" s="13" t="n"/>
      <c r="E224" s="13" t="n"/>
      <c r="F224" s="15" t="n"/>
      <c r="G224" s="13" t="n"/>
      <c r="H224" s="12" t="n"/>
      <c r="I224" s="12" t="n"/>
      <c r="J224" s="13" t="n"/>
      <c r="K224" s="7">
        <f>IF(B224="","",IF(H224="",TODAY()-A224,TODAY()-H224))</f>
        <v/>
      </c>
      <c r="L224" s="7">
        <f>IF(B224="","",IF(OR(G224="Won",G224="Lost"),"Closed",IF(AND(I224&lt;&gt;"",I224&lt;TODAY()),"OVERDUE",IF(K224&gt;=3,"Follow up","On track"))))</f>
        <v/>
      </c>
      <c r="M224" s="7">
        <f>IF(B224="","",IF(OR(G224="Won",G224="Lost"),"",IF(OR(G224="Negotiation",G224="Visited"),"Hot",IF(OR(G224="Site visit booked",K224&lt;=2),"Warm","Cold"))))</f>
        <v/>
      </c>
      <c r="N224" s="7">
        <f>IF(OR(B224="",O224=""),"",HYPERLINK("https://wa.me/"&amp;O224&amp;"?text="&amp;SUBSTITUTE("Hi "&amp;B224&amp;", just checking in about "&amp;IF(E224="","the property",E224)&amp;". Can I help with anything or arrange a visit?"," ","%20"),"Message " &amp; B224))</f>
        <v/>
      </c>
      <c r="O224" s="7">
        <f>IF(C224="","",IF(LEN(SUBSTITUTE(SUBSTITUTE(SUBSTITUTE(C224&amp;"","+","")," ",""),"-",""))=10,"91","")&amp;SUBSTITUTE(SUBSTITUTE(SUBSTITUTE(C224&amp;"","+","")," ",""),"-",""))</f>
        <v/>
      </c>
    </row>
    <row r="225">
      <c r="A225" s="12" t="n"/>
      <c r="B225" s="13" t="n"/>
      <c r="C225" s="14" t="n"/>
      <c r="D225" s="13" t="n"/>
      <c r="E225" s="13" t="n"/>
      <c r="F225" s="15" t="n"/>
      <c r="G225" s="13" t="n"/>
      <c r="H225" s="12" t="n"/>
      <c r="I225" s="12" t="n"/>
      <c r="J225" s="13" t="n"/>
      <c r="K225" s="7">
        <f>IF(B225="","",IF(H225="",TODAY()-A225,TODAY()-H225))</f>
        <v/>
      </c>
      <c r="L225" s="7">
        <f>IF(B225="","",IF(OR(G225="Won",G225="Lost"),"Closed",IF(AND(I225&lt;&gt;"",I225&lt;TODAY()),"OVERDUE",IF(K225&gt;=3,"Follow up","On track"))))</f>
        <v/>
      </c>
      <c r="M225" s="7">
        <f>IF(B225="","",IF(OR(G225="Won",G225="Lost"),"",IF(OR(G225="Negotiation",G225="Visited"),"Hot",IF(OR(G225="Site visit booked",K225&lt;=2),"Warm","Cold"))))</f>
        <v/>
      </c>
      <c r="N225" s="7">
        <f>IF(OR(B225="",O225=""),"",HYPERLINK("https://wa.me/"&amp;O225&amp;"?text="&amp;SUBSTITUTE("Hi "&amp;B225&amp;", just checking in about "&amp;IF(E225="","the property",E225)&amp;". Can I help with anything or arrange a visit?"," ","%20"),"Message " &amp; B225))</f>
        <v/>
      </c>
      <c r="O225" s="7">
        <f>IF(C225="","",IF(LEN(SUBSTITUTE(SUBSTITUTE(SUBSTITUTE(C225&amp;"","+","")," ",""),"-",""))=10,"91","")&amp;SUBSTITUTE(SUBSTITUTE(SUBSTITUTE(C225&amp;"","+","")," ",""),"-",""))</f>
        <v/>
      </c>
    </row>
    <row r="226">
      <c r="A226" s="12" t="n"/>
      <c r="B226" s="13" t="n"/>
      <c r="C226" s="14" t="n"/>
      <c r="D226" s="13" t="n"/>
      <c r="E226" s="13" t="n"/>
      <c r="F226" s="15" t="n"/>
      <c r="G226" s="13" t="n"/>
      <c r="H226" s="12" t="n"/>
      <c r="I226" s="12" t="n"/>
      <c r="J226" s="13" t="n"/>
      <c r="K226" s="7">
        <f>IF(B226="","",IF(H226="",TODAY()-A226,TODAY()-H226))</f>
        <v/>
      </c>
      <c r="L226" s="7">
        <f>IF(B226="","",IF(OR(G226="Won",G226="Lost"),"Closed",IF(AND(I226&lt;&gt;"",I226&lt;TODAY()),"OVERDUE",IF(K226&gt;=3,"Follow up","On track"))))</f>
        <v/>
      </c>
      <c r="M226" s="7">
        <f>IF(B226="","",IF(OR(G226="Won",G226="Lost"),"",IF(OR(G226="Negotiation",G226="Visited"),"Hot",IF(OR(G226="Site visit booked",K226&lt;=2),"Warm","Cold"))))</f>
        <v/>
      </c>
      <c r="N226" s="7">
        <f>IF(OR(B226="",O226=""),"",HYPERLINK("https://wa.me/"&amp;O226&amp;"?text="&amp;SUBSTITUTE("Hi "&amp;B226&amp;", just checking in about "&amp;IF(E226="","the property",E226)&amp;". Can I help with anything or arrange a visit?"," ","%20"),"Message " &amp; B226))</f>
        <v/>
      </c>
      <c r="O226" s="7">
        <f>IF(C226="","",IF(LEN(SUBSTITUTE(SUBSTITUTE(SUBSTITUTE(C226&amp;"","+","")," ",""),"-",""))=10,"91","")&amp;SUBSTITUTE(SUBSTITUTE(SUBSTITUTE(C226&amp;"","+","")," ",""),"-",""))</f>
        <v/>
      </c>
    </row>
    <row r="227">
      <c r="A227" s="12" t="n"/>
      <c r="B227" s="13" t="n"/>
      <c r="C227" s="14" t="n"/>
      <c r="D227" s="13" t="n"/>
      <c r="E227" s="13" t="n"/>
      <c r="F227" s="15" t="n"/>
      <c r="G227" s="13" t="n"/>
      <c r="H227" s="12" t="n"/>
      <c r="I227" s="12" t="n"/>
      <c r="J227" s="13" t="n"/>
      <c r="K227" s="7">
        <f>IF(B227="","",IF(H227="",TODAY()-A227,TODAY()-H227))</f>
        <v/>
      </c>
      <c r="L227" s="7">
        <f>IF(B227="","",IF(OR(G227="Won",G227="Lost"),"Closed",IF(AND(I227&lt;&gt;"",I227&lt;TODAY()),"OVERDUE",IF(K227&gt;=3,"Follow up","On track"))))</f>
        <v/>
      </c>
      <c r="M227" s="7">
        <f>IF(B227="","",IF(OR(G227="Won",G227="Lost"),"",IF(OR(G227="Negotiation",G227="Visited"),"Hot",IF(OR(G227="Site visit booked",K227&lt;=2),"Warm","Cold"))))</f>
        <v/>
      </c>
      <c r="N227" s="7">
        <f>IF(OR(B227="",O227=""),"",HYPERLINK("https://wa.me/"&amp;O227&amp;"?text="&amp;SUBSTITUTE("Hi "&amp;B227&amp;", just checking in about "&amp;IF(E227="","the property",E227)&amp;". Can I help with anything or arrange a visit?"," ","%20"),"Message " &amp; B227))</f>
        <v/>
      </c>
      <c r="O227" s="7">
        <f>IF(C227="","",IF(LEN(SUBSTITUTE(SUBSTITUTE(SUBSTITUTE(C227&amp;"","+","")," ",""),"-",""))=10,"91","")&amp;SUBSTITUTE(SUBSTITUTE(SUBSTITUTE(C227&amp;"","+","")," ",""),"-",""))</f>
        <v/>
      </c>
    </row>
    <row r="228">
      <c r="A228" s="12" t="n"/>
      <c r="B228" s="13" t="n"/>
      <c r="C228" s="14" t="n"/>
      <c r="D228" s="13" t="n"/>
      <c r="E228" s="13" t="n"/>
      <c r="F228" s="15" t="n"/>
      <c r="G228" s="13" t="n"/>
      <c r="H228" s="12" t="n"/>
      <c r="I228" s="12" t="n"/>
      <c r="J228" s="13" t="n"/>
      <c r="K228" s="7">
        <f>IF(B228="","",IF(H228="",TODAY()-A228,TODAY()-H228))</f>
        <v/>
      </c>
      <c r="L228" s="7">
        <f>IF(B228="","",IF(OR(G228="Won",G228="Lost"),"Closed",IF(AND(I228&lt;&gt;"",I228&lt;TODAY()),"OVERDUE",IF(K228&gt;=3,"Follow up","On track"))))</f>
        <v/>
      </c>
      <c r="M228" s="7">
        <f>IF(B228="","",IF(OR(G228="Won",G228="Lost"),"",IF(OR(G228="Negotiation",G228="Visited"),"Hot",IF(OR(G228="Site visit booked",K228&lt;=2),"Warm","Cold"))))</f>
        <v/>
      </c>
      <c r="N228" s="7">
        <f>IF(OR(B228="",O228=""),"",HYPERLINK("https://wa.me/"&amp;O228&amp;"?text="&amp;SUBSTITUTE("Hi "&amp;B228&amp;", just checking in about "&amp;IF(E228="","the property",E228)&amp;". Can I help with anything or arrange a visit?"," ","%20"),"Message " &amp; B228))</f>
        <v/>
      </c>
      <c r="O228" s="7">
        <f>IF(C228="","",IF(LEN(SUBSTITUTE(SUBSTITUTE(SUBSTITUTE(C228&amp;"","+","")," ",""),"-",""))=10,"91","")&amp;SUBSTITUTE(SUBSTITUTE(SUBSTITUTE(C228&amp;"","+","")," ",""),"-",""))</f>
        <v/>
      </c>
    </row>
    <row r="229">
      <c r="A229" s="12" t="n"/>
      <c r="B229" s="13" t="n"/>
      <c r="C229" s="14" t="n"/>
      <c r="D229" s="13" t="n"/>
      <c r="E229" s="13" t="n"/>
      <c r="F229" s="15" t="n"/>
      <c r="G229" s="13" t="n"/>
      <c r="H229" s="12" t="n"/>
      <c r="I229" s="12" t="n"/>
      <c r="J229" s="13" t="n"/>
      <c r="K229" s="7">
        <f>IF(B229="","",IF(H229="",TODAY()-A229,TODAY()-H229))</f>
        <v/>
      </c>
      <c r="L229" s="7">
        <f>IF(B229="","",IF(OR(G229="Won",G229="Lost"),"Closed",IF(AND(I229&lt;&gt;"",I229&lt;TODAY()),"OVERDUE",IF(K229&gt;=3,"Follow up","On track"))))</f>
        <v/>
      </c>
      <c r="M229" s="7">
        <f>IF(B229="","",IF(OR(G229="Won",G229="Lost"),"",IF(OR(G229="Negotiation",G229="Visited"),"Hot",IF(OR(G229="Site visit booked",K229&lt;=2),"Warm","Cold"))))</f>
        <v/>
      </c>
      <c r="N229" s="7">
        <f>IF(OR(B229="",O229=""),"",HYPERLINK("https://wa.me/"&amp;O229&amp;"?text="&amp;SUBSTITUTE("Hi "&amp;B229&amp;", just checking in about "&amp;IF(E229="","the property",E229)&amp;". Can I help with anything or arrange a visit?"," ","%20"),"Message " &amp; B229))</f>
        <v/>
      </c>
      <c r="O229" s="7">
        <f>IF(C229="","",IF(LEN(SUBSTITUTE(SUBSTITUTE(SUBSTITUTE(C229&amp;"","+","")," ",""),"-",""))=10,"91","")&amp;SUBSTITUTE(SUBSTITUTE(SUBSTITUTE(C229&amp;"","+","")," ",""),"-",""))</f>
        <v/>
      </c>
    </row>
    <row r="230">
      <c r="A230" s="12" t="n"/>
      <c r="B230" s="13" t="n"/>
      <c r="C230" s="14" t="n"/>
      <c r="D230" s="13" t="n"/>
      <c r="E230" s="13" t="n"/>
      <c r="F230" s="15" t="n"/>
      <c r="G230" s="13" t="n"/>
      <c r="H230" s="12" t="n"/>
      <c r="I230" s="12" t="n"/>
      <c r="J230" s="13" t="n"/>
      <c r="K230" s="7">
        <f>IF(B230="","",IF(H230="",TODAY()-A230,TODAY()-H230))</f>
        <v/>
      </c>
      <c r="L230" s="7">
        <f>IF(B230="","",IF(OR(G230="Won",G230="Lost"),"Closed",IF(AND(I230&lt;&gt;"",I230&lt;TODAY()),"OVERDUE",IF(K230&gt;=3,"Follow up","On track"))))</f>
        <v/>
      </c>
      <c r="M230" s="7">
        <f>IF(B230="","",IF(OR(G230="Won",G230="Lost"),"",IF(OR(G230="Negotiation",G230="Visited"),"Hot",IF(OR(G230="Site visit booked",K230&lt;=2),"Warm","Cold"))))</f>
        <v/>
      </c>
      <c r="N230" s="7">
        <f>IF(OR(B230="",O230=""),"",HYPERLINK("https://wa.me/"&amp;O230&amp;"?text="&amp;SUBSTITUTE("Hi "&amp;B230&amp;", just checking in about "&amp;IF(E230="","the property",E230)&amp;". Can I help with anything or arrange a visit?"," ","%20"),"Message " &amp; B230))</f>
        <v/>
      </c>
      <c r="O230" s="7">
        <f>IF(C230="","",IF(LEN(SUBSTITUTE(SUBSTITUTE(SUBSTITUTE(C230&amp;"","+","")," ",""),"-",""))=10,"91","")&amp;SUBSTITUTE(SUBSTITUTE(SUBSTITUTE(C230&amp;"","+","")," ",""),"-",""))</f>
        <v/>
      </c>
    </row>
    <row r="231">
      <c r="A231" s="12" t="n"/>
      <c r="B231" s="13" t="n"/>
      <c r="C231" s="14" t="n"/>
      <c r="D231" s="13" t="n"/>
      <c r="E231" s="13" t="n"/>
      <c r="F231" s="15" t="n"/>
      <c r="G231" s="13" t="n"/>
      <c r="H231" s="12" t="n"/>
      <c r="I231" s="12" t="n"/>
      <c r="J231" s="13" t="n"/>
      <c r="K231" s="7">
        <f>IF(B231="","",IF(H231="",TODAY()-A231,TODAY()-H231))</f>
        <v/>
      </c>
      <c r="L231" s="7">
        <f>IF(B231="","",IF(OR(G231="Won",G231="Lost"),"Closed",IF(AND(I231&lt;&gt;"",I231&lt;TODAY()),"OVERDUE",IF(K231&gt;=3,"Follow up","On track"))))</f>
        <v/>
      </c>
      <c r="M231" s="7">
        <f>IF(B231="","",IF(OR(G231="Won",G231="Lost"),"",IF(OR(G231="Negotiation",G231="Visited"),"Hot",IF(OR(G231="Site visit booked",K231&lt;=2),"Warm","Cold"))))</f>
        <v/>
      </c>
      <c r="N231" s="7">
        <f>IF(OR(B231="",O231=""),"",HYPERLINK("https://wa.me/"&amp;O231&amp;"?text="&amp;SUBSTITUTE("Hi "&amp;B231&amp;", just checking in about "&amp;IF(E231="","the property",E231)&amp;". Can I help with anything or arrange a visit?"," ","%20"),"Message " &amp; B231))</f>
        <v/>
      </c>
      <c r="O231" s="7">
        <f>IF(C231="","",IF(LEN(SUBSTITUTE(SUBSTITUTE(SUBSTITUTE(C231&amp;"","+","")," ",""),"-",""))=10,"91","")&amp;SUBSTITUTE(SUBSTITUTE(SUBSTITUTE(C231&amp;"","+","")," ",""),"-",""))</f>
        <v/>
      </c>
    </row>
    <row r="232">
      <c r="A232" s="12" t="n"/>
      <c r="B232" s="13" t="n"/>
      <c r="C232" s="14" t="n"/>
      <c r="D232" s="13" t="n"/>
      <c r="E232" s="13" t="n"/>
      <c r="F232" s="15" t="n"/>
      <c r="G232" s="13" t="n"/>
      <c r="H232" s="12" t="n"/>
      <c r="I232" s="12" t="n"/>
      <c r="J232" s="13" t="n"/>
      <c r="K232" s="7">
        <f>IF(B232="","",IF(H232="",TODAY()-A232,TODAY()-H232))</f>
        <v/>
      </c>
      <c r="L232" s="7">
        <f>IF(B232="","",IF(OR(G232="Won",G232="Lost"),"Closed",IF(AND(I232&lt;&gt;"",I232&lt;TODAY()),"OVERDUE",IF(K232&gt;=3,"Follow up","On track"))))</f>
        <v/>
      </c>
      <c r="M232" s="7">
        <f>IF(B232="","",IF(OR(G232="Won",G232="Lost"),"",IF(OR(G232="Negotiation",G232="Visited"),"Hot",IF(OR(G232="Site visit booked",K232&lt;=2),"Warm","Cold"))))</f>
        <v/>
      </c>
      <c r="N232" s="7">
        <f>IF(OR(B232="",O232=""),"",HYPERLINK("https://wa.me/"&amp;O232&amp;"?text="&amp;SUBSTITUTE("Hi "&amp;B232&amp;", just checking in about "&amp;IF(E232="","the property",E232)&amp;". Can I help with anything or arrange a visit?"," ","%20"),"Message " &amp; B232))</f>
        <v/>
      </c>
      <c r="O232" s="7">
        <f>IF(C232="","",IF(LEN(SUBSTITUTE(SUBSTITUTE(SUBSTITUTE(C232&amp;"","+","")," ",""),"-",""))=10,"91","")&amp;SUBSTITUTE(SUBSTITUTE(SUBSTITUTE(C232&amp;"","+","")," ",""),"-",""))</f>
        <v/>
      </c>
    </row>
    <row r="233">
      <c r="A233" s="12" t="n"/>
      <c r="B233" s="13" t="n"/>
      <c r="C233" s="14" t="n"/>
      <c r="D233" s="13" t="n"/>
      <c r="E233" s="13" t="n"/>
      <c r="F233" s="15" t="n"/>
      <c r="G233" s="13" t="n"/>
      <c r="H233" s="12" t="n"/>
      <c r="I233" s="12" t="n"/>
      <c r="J233" s="13" t="n"/>
      <c r="K233" s="7">
        <f>IF(B233="","",IF(H233="",TODAY()-A233,TODAY()-H233))</f>
        <v/>
      </c>
      <c r="L233" s="7">
        <f>IF(B233="","",IF(OR(G233="Won",G233="Lost"),"Closed",IF(AND(I233&lt;&gt;"",I233&lt;TODAY()),"OVERDUE",IF(K233&gt;=3,"Follow up","On track"))))</f>
        <v/>
      </c>
      <c r="M233" s="7">
        <f>IF(B233="","",IF(OR(G233="Won",G233="Lost"),"",IF(OR(G233="Negotiation",G233="Visited"),"Hot",IF(OR(G233="Site visit booked",K233&lt;=2),"Warm","Cold"))))</f>
        <v/>
      </c>
      <c r="N233" s="7">
        <f>IF(OR(B233="",O233=""),"",HYPERLINK("https://wa.me/"&amp;O233&amp;"?text="&amp;SUBSTITUTE("Hi "&amp;B233&amp;", just checking in about "&amp;IF(E233="","the property",E233)&amp;". Can I help with anything or arrange a visit?"," ","%20"),"Message " &amp; B233))</f>
        <v/>
      </c>
      <c r="O233" s="7">
        <f>IF(C233="","",IF(LEN(SUBSTITUTE(SUBSTITUTE(SUBSTITUTE(C233&amp;"","+","")," ",""),"-",""))=10,"91","")&amp;SUBSTITUTE(SUBSTITUTE(SUBSTITUTE(C233&amp;"","+","")," ",""),"-",""))</f>
        <v/>
      </c>
    </row>
    <row r="234">
      <c r="A234" s="12" t="n"/>
      <c r="B234" s="13" t="n"/>
      <c r="C234" s="14" t="n"/>
      <c r="D234" s="13" t="n"/>
      <c r="E234" s="13" t="n"/>
      <c r="F234" s="15" t="n"/>
      <c r="G234" s="13" t="n"/>
      <c r="H234" s="12" t="n"/>
      <c r="I234" s="12" t="n"/>
      <c r="J234" s="13" t="n"/>
      <c r="K234" s="7">
        <f>IF(B234="","",IF(H234="",TODAY()-A234,TODAY()-H234))</f>
        <v/>
      </c>
      <c r="L234" s="7">
        <f>IF(B234="","",IF(OR(G234="Won",G234="Lost"),"Closed",IF(AND(I234&lt;&gt;"",I234&lt;TODAY()),"OVERDUE",IF(K234&gt;=3,"Follow up","On track"))))</f>
        <v/>
      </c>
      <c r="M234" s="7">
        <f>IF(B234="","",IF(OR(G234="Won",G234="Lost"),"",IF(OR(G234="Negotiation",G234="Visited"),"Hot",IF(OR(G234="Site visit booked",K234&lt;=2),"Warm","Cold"))))</f>
        <v/>
      </c>
      <c r="N234" s="7">
        <f>IF(OR(B234="",O234=""),"",HYPERLINK("https://wa.me/"&amp;O234&amp;"?text="&amp;SUBSTITUTE("Hi "&amp;B234&amp;", just checking in about "&amp;IF(E234="","the property",E234)&amp;". Can I help with anything or arrange a visit?"," ","%20"),"Message " &amp; B234))</f>
        <v/>
      </c>
      <c r="O234" s="7">
        <f>IF(C234="","",IF(LEN(SUBSTITUTE(SUBSTITUTE(SUBSTITUTE(C234&amp;"","+","")," ",""),"-",""))=10,"91","")&amp;SUBSTITUTE(SUBSTITUTE(SUBSTITUTE(C234&amp;"","+","")," ",""),"-",""))</f>
        <v/>
      </c>
    </row>
    <row r="235">
      <c r="A235" s="12" t="n"/>
      <c r="B235" s="13" t="n"/>
      <c r="C235" s="14" t="n"/>
      <c r="D235" s="13" t="n"/>
      <c r="E235" s="13" t="n"/>
      <c r="F235" s="15" t="n"/>
      <c r="G235" s="13" t="n"/>
      <c r="H235" s="12" t="n"/>
      <c r="I235" s="12" t="n"/>
      <c r="J235" s="13" t="n"/>
      <c r="K235" s="7">
        <f>IF(B235="","",IF(H235="",TODAY()-A235,TODAY()-H235))</f>
        <v/>
      </c>
      <c r="L235" s="7">
        <f>IF(B235="","",IF(OR(G235="Won",G235="Lost"),"Closed",IF(AND(I235&lt;&gt;"",I235&lt;TODAY()),"OVERDUE",IF(K235&gt;=3,"Follow up","On track"))))</f>
        <v/>
      </c>
      <c r="M235" s="7">
        <f>IF(B235="","",IF(OR(G235="Won",G235="Lost"),"",IF(OR(G235="Negotiation",G235="Visited"),"Hot",IF(OR(G235="Site visit booked",K235&lt;=2),"Warm","Cold"))))</f>
        <v/>
      </c>
      <c r="N235" s="7">
        <f>IF(OR(B235="",O235=""),"",HYPERLINK("https://wa.me/"&amp;O235&amp;"?text="&amp;SUBSTITUTE("Hi "&amp;B235&amp;", just checking in about "&amp;IF(E235="","the property",E235)&amp;". Can I help with anything or arrange a visit?"," ","%20"),"Message " &amp; B235))</f>
        <v/>
      </c>
      <c r="O235" s="7">
        <f>IF(C235="","",IF(LEN(SUBSTITUTE(SUBSTITUTE(SUBSTITUTE(C235&amp;"","+","")," ",""),"-",""))=10,"91","")&amp;SUBSTITUTE(SUBSTITUTE(SUBSTITUTE(C235&amp;"","+","")," ",""),"-",""))</f>
        <v/>
      </c>
    </row>
    <row r="236">
      <c r="A236" s="12" t="n"/>
      <c r="B236" s="13" t="n"/>
      <c r="C236" s="14" t="n"/>
      <c r="D236" s="13" t="n"/>
      <c r="E236" s="13" t="n"/>
      <c r="F236" s="15" t="n"/>
      <c r="G236" s="13" t="n"/>
      <c r="H236" s="12" t="n"/>
      <c r="I236" s="12" t="n"/>
      <c r="J236" s="13" t="n"/>
      <c r="K236" s="7">
        <f>IF(B236="","",IF(H236="",TODAY()-A236,TODAY()-H236))</f>
        <v/>
      </c>
      <c r="L236" s="7">
        <f>IF(B236="","",IF(OR(G236="Won",G236="Lost"),"Closed",IF(AND(I236&lt;&gt;"",I236&lt;TODAY()),"OVERDUE",IF(K236&gt;=3,"Follow up","On track"))))</f>
        <v/>
      </c>
      <c r="M236" s="7">
        <f>IF(B236="","",IF(OR(G236="Won",G236="Lost"),"",IF(OR(G236="Negotiation",G236="Visited"),"Hot",IF(OR(G236="Site visit booked",K236&lt;=2),"Warm","Cold"))))</f>
        <v/>
      </c>
      <c r="N236" s="7">
        <f>IF(OR(B236="",O236=""),"",HYPERLINK("https://wa.me/"&amp;O236&amp;"?text="&amp;SUBSTITUTE("Hi "&amp;B236&amp;", just checking in about "&amp;IF(E236="","the property",E236)&amp;". Can I help with anything or arrange a visit?"," ","%20"),"Message " &amp; B236))</f>
        <v/>
      </c>
      <c r="O236" s="7">
        <f>IF(C236="","",IF(LEN(SUBSTITUTE(SUBSTITUTE(SUBSTITUTE(C236&amp;"","+","")," ",""),"-",""))=10,"91","")&amp;SUBSTITUTE(SUBSTITUTE(SUBSTITUTE(C236&amp;"","+","")," ",""),"-",""))</f>
        <v/>
      </c>
    </row>
    <row r="237">
      <c r="A237" s="12" t="n"/>
      <c r="B237" s="13" t="n"/>
      <c r="C237" s="14" t="n"/>
      <c r="D237" s="13" t="n"/>
      <c r="E237" s="13" t="n"/>
      <c r="F237" s="15" t="n"/>
      <c r="G237" s="13" t="n"/>
      <c r="H237" s="12" t="n"/>
      <c r="I237" s="12" t="n"/>
      <c r="J237" s="13" t="n"/>
      <c r="K237" s="7">
        <f>IF(B237="","",IF(H237="",TODAY()-A237,TODAY()-H237))</f>
        <v/>
      </c>
      <c r="L237" s="7">
        <f>IF(B237="","",IF(OR(G237="Won",G237="Lost"),"Closed",IF(AND(I237&lt;&gt;"",I237&lt;TODAY()),"OVERDUE",IF(K237&gt;=3,"Follow up","On track"))))</f>
        <v/>
      </c>
      <c r="M237" s="7">
        <f>IF(B237="","",IF(OR(G237="Won",G237="Lost"),"",IF(OR(G237="Negotiation",G237="Visited"),"Hot",IF(OR(G237="Site visit booked",K237&lt;=2),"Warm","Cold"))))</f>
        <v/>
      </c>
      <c r="N237" s="7">
        <f>IF(OR(B237="",O237=""),"",HYPERLINK("https://wa.me/"&amp;O237&amp;"?text="&amp;SUBSTITUTE("Hi "&amp;B237&amp;", just checking in about "&amp;IF(E237="","the property",E237)&amp;". Can I help with anything or arrange a visit?"," ","%20"),"Message " &amp; B237))</f>
        <v/>
      </c>
      <c r="O237" s="7">
        <f>IF(C237="","",IF(LEN(SUBSTITUTE(SUBSTITUTE(SUBSTITUTE(C237&amp;"","+","")," ",""),"-",""))=10,"91","")&amp;SUBSTITUTE(SUBSTITUTE(SUBSTITUTE(C237&amp;"","+","")," ",""),"-",""))</f>
        <v/>
      </c>
    </row>
    <row r="238">
      <c r="A238" s="12" t="n"/>
      <c r="B238" s="13" t="n"/>
      <c r="C238" s="14" t="n"/>
      <c r="D238" s="13" t="n"/>
      <c r="E238" s="13" t="n"/>
      <c r="F238" s="15" t="n"/>
      <c r="G238" s="13" t="n"/>
      <c r="H238" s="12" t="n"/>
      <c r="I238" s="12" t="n"/>
      <c r="J238" s="13" t="n"/>
      <c r="K238" s="7">
        <f>IF(B238="","",IF(H238="",TODAY()-A238,TODAY()-H238))</f>
        <v/>
      </c>
      <c r="L238" s="7">
        <f>IF(B238="","",IF(OR(G238="Won",G238="Lost"),"Closed",IF(AND(I238&lt;&gt;"",I238&lt;TODAY()),"OVERDUE",IF(K238&gt;=3,"Follow up","On track"))))</f>
        <v/>
      </c>
      <c r="M238" s="7">
        <f>IF(B238="","",IF(OR(G238="Won",G238="Lost"),"",IF(OR(G238="Negotiation",G238="Visited"),"Hot",IF(OR(G238="Site visit booked",K238&lt;=2),"Warm","Cold"))))</f>
        <v/>
      </c>
      <c r="N238" s="7">
        <f>IF(OR(B238="",O238=""),"",HYPERLINK("https://wa.me/"&amp;O238&amp;"?text="&amp;SUBSTITUTE("Hi "&amp;B238&amp;", just checking in about "&amp;IF(E238="","the property",E238)&amp;". Can I help with anything or arrange a visit?"," ","%20"),"Message " &amp; B238))</f>
        <v/>
      </c>
      <c r="O238" s="7">
        <f>IF(C238="","",IF(LEN(SUBSTITUTE(SUBSTITUTE(SUBSTITUTE(C238&amp;"","+","")," ",""),"-",""))=10,"91","")&amp;SUBSTITUTE(SUBSTITUTE(SUBSTITUTE(C238&amp;"","+","")," ",""),"-",""))</f>
        <v/>
      </c>
    </row>
    <row r="239">
      <c r="A239" s="12" t="n"/>
      <c r="B239" s="13" t="n"/>
      <c r="C239" s="14" t="n"/>
      <c r="D239" s="13" t="n"/>
      <c r="E239" s="13" t="n"/>
      <c r="F239" s="15" t="n"/>
      <c r="G239" s="13" t="n"/>
      <c r="H239" s="12" t="n"/>
      <c r="I239" s="12" t="n"/>
      <c r="J239" s="13" t="n"/>
      <c r="K239" s="7">
        <f>IF(B239="","",IF(H239="",TODAY()-A239,TODAY()-H239))</f>
        <v/>
      </c>
      <c r="L239" s="7">
        <f>IF(B239="","",IF(OR(G239="Won",G239="Lost"),"Closed",IF(AND(I239&lt;&gt;"",I239&lt;TODAY()),"OVERDUE",IF(K239&gt;=3,"Follow up","On track"))))</f>
        <v/>
      </c>
      <c r="M239" s="7">
        <f>IF(B239="","",IF(OR(G239="Won",G239="Lost"),"",IF(OR(G239="Negotiation",G239="Visited"),"Hot",IF(OR(G239="Site visit booked",K239&lt;=2),"Warm","Cold"))))</f>
        <v/>
      </c>
      <c r="N239" s="7">
        <f>IF(OR(B239="",O239=""),"",HYPERLINK("https://wa.me/"&amp;O239&amp;"?text="&amp;SUBSTITUTE("Hi "&amp;B239&amp;", just checking in about "&amp;IF(E239="","the property",E239)&amp;". Can I help with anything or arrange a visit?"," ","%20"),"Message " &amp; B239))</f>
        <v/>
      </c>
      <c r="O239" s="7">
        <f>IF(C239="","",IF(LEN(SUBSTITUTE(SUBSTITUTE(SUBSTITUTE(C239&amp;"","+","")," ",""),"-",""))=10,"91","")&amp;SUBSTITUTE(SUBSTITUTE(SUBSTITUTE(C239&amp;"","+","")," ",""),"-",""))</f>
        <v/>
      </c>
    </row>
    <row r="240">
      <c r="A240" s="12" t="n"/>
      <c r="B240" s="13" t="n"/>
      <c r="C240" s="14" t="n"/>
      <c r="D240" s="13" t="n"/>
      <c r="E240" s="13" t="n"/>
      <c r="F240" s="15" t="n"/>
      <c r="G240" s="13" t="n"/>
      <c r="H240" s="12" t="n"/>
      <c r="I240" s="12" t="n"/>
      <c r="J240" s="13" t="n"/>
      <c r="K240" s="7">
        <f>IF(B240="","",IF(H240="",TODAY()-A240,TODAY()-H240))</f>
        <v/>
      </c>
      <c r="L240" s="7">
        <f>IF(B240="","",IF(OR(G240="Won",G240="Lost"),"Closed",IF(AND(I240&lt;&gt;"",I240&lt;TODAY()),"OVERDUE",IF(K240&gt;=3,"Follow up","On track"))))</f>
        <v/>
      </c>
      <c r="M240" s="7">
        <f>IF(B240="","",IF(OR(G240="Won",G240="Lost"),"",IF(OR(G240="Negotiation",G240="Visited"),"Hot",IF(OR(G240="Site visit booked",K240&lt;=2),"Warm","Cold"))))</f>
        <v/>
      </c>
      <c r="N240" s="7">
        <f>IF(OR(B240="",O240=""),"",HYPERLINK("https://wa.me/"&amp;O240&amp;"?text="&amp;SUBSTITUTE("Hi "&amp;B240&amp;", just checking in about "&amp;IF(E240="","the property",E240)&amp;". Can I help with anything or arrange a visit?"," ","%20"),"Message " &amp; B240))</f>
        <v/>
      </c>
      <c r="O240" s="7">
        <f>IF(C240="","",IF(LEN(SUBSTITUTE(SUBSTITUTE(SUBSTITUTE(C240&amp;"","+","")," ",""),"-",""))=10,"91","")&amp;SUBSTITUTE(SUBSTITUTE(SUBSTITUTE(C240&amp;"","+","")," ",""),"-",""))</f>
        <v/>
      </c>
    </row>
    <row r="241">
      <c r="A241" s="12" t="n"/>
      <c r="B241" s="13" t="n"/>
      <c r="C241" s="14" t="n"/>
      <c r="D241" s="13" t="n"/>
      <c r="E241" s="13" t="n"/>
      <c r="F241" s="15" t="n"/>
      <c r="G241" s="13" t="n"/>
      <c r="H241" s="12" t="n"/>
      <c r="I241" s="12" t="n"/>
      <c r="J241" s="13" t="n"/>
      <c r="K241" s="7">
        <f>IF(B241="","",IF(H241="",TODAY()-A241,TODAY()-H241))</f>
        <v/>
      </c>
      <c r="L241" s="7">
        <f>IF(B241="","",IF(OR(G241="Won",G241="Lost"),"Closed",IF(AND(I241&lt;&gt;"",I241&lt;TODAY()),"OVERDUE",IF(K241&gt;=3,"Follow up","On track"))))</f>
        <v/>
      </c>
      <c r="M241" s="7">
        <f>IF(B241="","",IF(OR(G241="Won",G241="Lost"),"",IF(OR(G241="Negotiation",G241="Visited"),"Hot",IF(OR(G241="Site visit booked",K241&lt;=2),"Warm","Cold"))))</f>
        <v/>
      </c>
      <c r="N241" s="7">
        <f>IF(OR(B241="",O241=""),"",HYPERLINK("https://wa.me/"&amp;O241&amp;"?text="&amp;SUBSTITUTE("Hi "&amp;B241&amp;", just checking in about "&amp;IF(E241="","the property",E241)&amp;". Can I help with anything or arrange a visit?"," ","%20"),"Message " &amp; B241))</f>
        <v/>
      </c>
      <c r="O241" s="7">
        <f>IF(C241="","",IF(LEN(SUBSTITUTE(SUBSTITUTE(SUBSTITUTE(C241&amp;"","+","")," ",""),"-",""))=10,"91","")&amp;SUBSTITUTE(SUBSTITUTE(SUBSTITUTE(C241&amp;"","+","")," ",""),"-",""))</f>
        <v/>
      </c>
    </row>
    <row r="242">
      <c r="A242" s="12" t="n"/>
      <c r="B242" s="13" t="n"/>
      <c r="C242" s="14" t="n"/>
      <c r="D242" s="13" t="n"/>
      <c r="E242" s="13" t="n"/>
      <c r="F242" s="15" t="n"/>
      <c r="G242" s="13" t="n"/>
      <c r="H242" s="12" t="n"/>
      <c r="I242" s="12" t="n"/>
      <c r="J242" s="13" t="n"/>
      <c r="K242" s="7">
        <f>IF(B242="","",IF(H242="",TODAY()-A242,TODAY()-H242))</f>
        <v/>
      </c>
      <c r="L242" s="7">
        <f>IF(B242="","",IF(OR(G242="Won",G242="Lost"),"Closed",IF(AND(I242&lt;&gt;"",I242&lt;TODAY()),"OVERDUE",IF(K242&gt;=3,"Follow up","On track"))))</f>
        <v/>
      </c>
      <c r="M242" s="7">
        <f>IF(B242="","",IF(OR(G242="Won",G242="Lost"),"",IF(OR(G242="Negotiation",G242="Visited"),"Hot",IF(OR(G242="Site visit booked",K242&lt;=2),"Warm","Cold"))))</f>
        <v/>
      </c>
      <c r="N242" s="7">
        <f>IF(OR(B242="",O242=""),"",HYPERLINK("https://wa.me/"&amp;O242&amp;"?text="&amp;SUBSTITUTE("Hi "&amp;B242&amp;", just checking in about "&amp;IF(E242="","the property",E242)&amp;". Can I help with anything or arrange a visit?"," ","%20"),"Message " &amp; B242))</f>
        <v/>
      </c>
      <c r="O242" s="7">
        <f>IF(C242="","",IF(LEN(SUBSTITUTE(SUBSTITUTE(SUBSTITUTE(C242&amp;"","+","")," ",""),"-",""))=10,"91","")&amp;SUBSTITUTE(SUBSTITUTE(SUBSTITUTE(C242&amp;"","+","")," ",""),"-",""))</f>
        <v/>
      </c>
    </row>
    <row r="243">
      <c r="A243" s="12" t="n"/>
      <c r="B243" s="13" t="n"/>
      <c r="C243" s="14" t="n"/>
      <c r="D243" s="13" t="n"/>
      <c r="E243" s="13" t="n"/>
      <c r="F243" s="15" t="n"/>
      <c r="G243" s="13" t="n"/>
      <c r="H243" s="12" t="n"/>
      <c r="I243" s="12" t="n"/>
      <c r="J243" s="13" t="n"/>
      <c r="K243" s="7">
        <f>IF(B243="","",IF(H243="",TODAY()-A243,TODAY()-H243))</f>
        <v/>
      </c>
      <c r="L243" s="7">
        <f>IF(B243="","",IF(OR(G243="Won",G243="Lost"),"Closed",IF(AND(I243&lt;&gt;"",I243&lt;TODAY()),"OVERDUE",IF(K243&gt;=3,"Follow up","On track"))))</f>
        <v/>
      </c>
      <c r="M243" s="7">
        <f>IF(B243="","",IF(OR(G243="Won",G243="Lost"),"",IF(OR(G243="Negotiation",G243="Visited"),"Hot",IF(OR(G243="Site visit booked",K243&lt;=2),"Warm","Cold"))))</f>
        <v/>
      </c>
      <c r="N243" s="7">
        <f>IF(OR(B243="",O243=""),"",HYPERLINK("https://wa.me/"&amp;O243&amp;"?text="&amp;SUBSTITUTE("Hi "&amp;B243&amp;", just checking in about "&amp;IF(E243="","the property",E243)&amp;". Can I help with anything or arrange a visit?"," ","%20"),"Message " &amp; B243))</f>
        <v/>
      </c>
      <c r="O243" s="7">
        <f>IF(C243="","",IF(LEN(SUBSTITUTE(SUBSTITUTE(SUBSTITUTE(C243&amp;"","+","")," ",""),"-",""))=10,"91","")&amp;SUBSTITUTE(SUBSTITUTE(SUBSTITUTE(C243&amp;"","+","")," ",""),"-",""))</f>
        <v/>
      </c>
    </row>
    <row r="244">
      <c r="A244" s="12" t="n"/>
      <c r="B244" s="13" t="n"/>
      <c r="C244" s="14" t="n"/>
      <c r="D244" s="13" t="n"/>
      <c r="E244" s="13" t="n"/>
      <c r="F244" s="15" t="n"/>
      <c r="G244" s="13" t="n"/>
      <c r="H244" s="12" t="n"/>
      <c r="I244" s="12" t="n"/>
      <c r="J244" s="13" t="n"/>
      <c r="K244" s="7">
        <f>IF(B244="","",IF(H244="",TODAY()-A244,TODAY()-H244))</f>
        <v/>
      </c>
      <c r="L244" s="7">
        <f>IF(B244="","",IF(OR(G244="Won",G244="Lost"),"Closed",IF(AND(I244&lt;&gt;"",I244&lt;TODAY()),"OVERDUE",IF(K244&gt;=3,"Follow up","On track"))))</f>
        <v/>
      </c>
      <c r="M244" s="7">
        <f>IF(B244="","",IF(OR(G244="Won",G244="Lost"),"",IF(OR(G244="Negotiation",G244="Visited"),"Hot",IF(OR(G244="Site visit booked",K244&lt;=2),"Warm","Cold"))))</f>
        <v/>
      </c>
      <c r="N244" s="7">
        <f>IF(OR(B244="",O244=""),"",HYPERLINK("https://wa.me/"&amp;O244&amp;"?text="&amp;SUBSTITUTE("Hi "&amp;B244&amp;", just checking in about "&amp;IF(E244="","the property",E244)&amp;". Can I help with anything or arrange a visit?"," ","%20"),"Message " &amp; B244))</f>
        <v/>
      </c>
      <c r="O244" s="7">
        <f>IF(C244="","",IF(LEN(SUBSTITUTE(SUBSTITUTE(SUBSTITUTE(C244&amp;"","+","")," ",""),"-",""))=10,"91","")&amp;SUBSTITUTE(SUBSTITUTE(SUBSTITUTE(C244&amp;"","+","")," ",""),"-",""))</f>
        <v/>
      </c>
    </row>
    <row r="245">
      <c r="A245" s="12" t="n"/>
      <c r="B245" s="13" t="n"/>
      <c r="C245" s="14" t="n"/>
      <c r="D245" s="13" t="n"/>
      <c r="E245" s="13" t="n"/>
      <c r="F245" s="15" t="n"/>
      <c r="G245" s="13" t="n"/>
      <c r="H245" s="12" t="n"/>
      <c r="I245" s="12" t="n"/>
      <c r="J245" s="13" t="n"/>
      <c r="K245" s="7">
        <f>IF(B245="","",IF(H245="",TODAY()-A245,TODAY()-H245))</f>
        <v/>
      </c>
      <c r="L245" s="7">
        <f>IF(B245="","",IF(OR(G245="Won",G245="Lost"),"Closed",IF(AND(I245&lt;&gt;"",I245&lt;TODAY()),"OVERDUE",IF(K245&gt;=3,"Follow up","On track"))))</f>
        <v/>
      </c>
      <c r="M245" s="7">
        <f>IF(B245="","",IF(OR(G245="Won",G245="Lost"),"",IF(OR(G245="Negotiation",G245="Visited"),"Hot",IF(OR(G245="Site visit booked",K245&lt;=2),"Warm","Cold"))))</f>
        <v/>
      </c>
      <c r="N245" s="7">
        <f>IF(OR(B245="",O245=""),"",HYPERLINK("https://wa.me/"&amp;O245&amp;"?text="&amp;SUBSTITUTE("Hi "&amp;B245&amp;", just checking in about "&amp;IF(E245="","the property",E245)&amp;". Can I help with anything or arrange a visit?"," ","%20"),"Message " &amp; B245))</f>
        <v/>
      </c>
      <c r="O245" s="7">
        <f>IF(C245="","",IF(LEN(SUBSTITUTE(SUBSTITUTE(SUBSTITUTE(C245&amp;"","+","")," ",""),"-",""))=10,"91","")&amp;SUBSTITUTE(SUBSTITUTE(SUBSTITUTE(C245&amp;"","+","")," ",""),"-",""))</f>
        <v/>
      </c>
    </row>
    <row r="246">
      <c r="A246" s="12" t="n"/>
      <c r="B246" s="13" t="n"/>
      <c r="C246" s="14" t="n"/>
      <c r="D246" s="13" t="n"/>
      <c r="E246" s="13" t="n"/>
      <c r="F246" s="15" t="n"/>
      <c r="G246" s="13" t="n"/>
      <c r="H246" s="12" t="n"/>
      <c r="I246" s="12" t="n"/>
      <c r="J246" s="13" t="n"/>
      <c r="K246" s="7">
        <f>IF(B246="","",IF(H246="",TODAY()-A246,TODAY()-H246))</f>
        <v/>
      </c>
      <c r="L246" s="7">
        <f>IF(B246="","",IF(OR(G246="Won",G246="Lost"),"Closed",IF(AND(I246&lt;&gt;"",I246&lt;TODAY()),"OVERDUE",IF(K246&gt;=3,"Follow up","On track"))))</f>
        <v/>
      </c>
      <c r="M246" s="7">
        <f>IF(B246="","",IF(OR(G246="Won",G246="Lost"),"",IF(OR(G246="Negotiation",G246="Visited"),"Hot",IF(OR(G246="Site visit booked",K246&lt;=2),"Warm","Cold"))))</f>
        <v/>
      </c>
      <c r="N246" s="7">
        <f>IF(OR(B246="",O246=""),"",HYPERLINK("https://wa.me/"&amp;O246&amp;"?text="&amp;SUBSTITUTE("Hi "&amp;B246&amp;", just checking in about "&amp;IF(E246="","the property",E246)&amp;". Can I help with anything or arrange a visit?"," ","%20"),"Message " &amp; B246))</f>
        <v/>
      </c>
      <c r="O246" s="7">
        <f>IF(C246="","",IF(LEN(SUBSTITUTE(SUBSTITUTE(SUBSTITUTE(C246&amp;"","+","")," ",""),"-",""))=10,"91","")&amp;SUBSTITUTE(SUBSTITUTE(SUBSTITUTE(C246&amp;"","+","")," ",""),"-",""))</f>
        <v/>
      </c>
    </row>
    <row r="247">
      <c r="A247" s="12" t="n"/>
      <c r="B247" s="13" t="n"/>
      <c r="C247" s="14" t="n"/>
      <c r="D247" s="13" t="n"/>
      <c r="E247" s="13" t="n"/>
      <c r="F247" s="15" t="n"/>
      <c r="G247" s="13" t="n"/>
      <c r="H247" s="12" t="n"/>
      <c r="I247" s="12" t="n"/>
      <c r="J247" s="13" t="n"/>
      <c r="K247" s="7">
        <f>IF(B247="","",IF(H247="",TODAY()-A247,TODAY()-H247))</f>
        <v/>
      </c>
      <c r="L247" s="7">
        <f>IF(B247="","",IF(OR(G247="Won",G247="Lost"),"Closed",IF(AND(I247&lt;&gt;"",I247&lt;TODAY()),"OVERDUE",IF(K247&gt;=3,"Follow up","On track"))))</f>
        <v/>
      </c>
      <c r="M247" s="7">
        <f>IF(B247="","",IF(OR(G247="Won",G247="Lost"),"",IF(OR(G247="Negotiation",G247="Visited"),"Hot",IF(OR(G247="Site visit booked",K247&lt;=2),"Warm","Cold"))))</f>
        <v/>
      </c>
      <c r="N247" s="7">
        <f>IF(OR(B247="",O247=""),"",HYPERLINK("https://wa.me/"&amp;O247&amp;"?text="&amp;SUBSTITUTE("Hi "&amp;B247&amp;", just checking in about "&amp;IF(E247="","the property",E247)&amp;". Can I help with anything or arrange a visit?"," ","%20"),"Message " &amp; B247))</f>
        <v/>
      </c>
      <c r="O247" s="7">
        <f>IF(C247="","",IF(LEN(SUBSTITUTE(SUBSTITUTE(SUBSTITUTE(C247&amp;"","+","")," ",""),"-",""))=10,"91","")&amp;SUBSTITUTE(SUBSTITUTE(SUBSTITUTE(C247&amp;"","+","")," ",""),"-",""))</f>
        <v/>
      </c>
    </row>
    <row r="248">
      <c r="A248" s="12" t="n"/>
      <c r="B248" s="13" t="n"/>
      <c r="C248" s="14" t="n"/>
      <c r="D248" s="13" t="n"/>
      <c r="E248" s="13" t="n"/>
      <c r="F248" s="15" t="n"/>
      <c r="G248" s="13" t="n"/>
      <c r="H248" s="12" t="n"/>
      <c r="I248" s="12" t="n"/>
      <c r="J248" s="13" t="n"/>
      <c r="K248" s="7">
        <f>IF(B248="","",IF(H248="",TODAY()-A248,TODAY()-H248))</f>
        <v/>
      </c>
      <c r="L248" s="7">
        <f>IF(B248="","",IF(OR(G248="Won",G248="Lost"),"Closed",IF(AND(I248&lt;&gt;"",I248&lt;TODAY()),"OVERDUE",IF(K248&gt;=3,"Follow up","On track"))))</f>
        <v/>
      </c>
      <c r="M248" s="7">
        <f>IF(B248="","",IF(OR(G248="Won",G248="Lost"),"",IF(OR(G248="Negotiation",G248="Visited"),"Hot",IF(OR(G248="Site visit booked",K248&lt;=2),"Warm","Cold"))))</f>
        <v/>
      </c>
      <c r="N248" s="7">
        <f>IF(OR(B248="",O248=""),"",HYPERLINK("https://wa.me/"&amp;O248&amp;"?text="&amp;SUBSTITUTE("Hi "&amp;B248&amp;", just checking in about "&amp;IF(E248="","the property",E248)&amp;". Can I help with anything or arrange a visit?"," ","%20"),"Message " &amp; B248))</f>
        <v/>
      </c>
      <c r="O248" s="7">
        <f>IF(C248="","",IF(LEN(SUBSTITUTE(SUBSTITUTE(SUBSTITUTE(C248&amp;"","+","")," ",""),"-",""))=10,"91","")&amp;SUBSTITUTE(SUBSTITUTE(SUBSTITUTE(C248&amp;"","+","")," ",""),"-",""))</f>
        <v/>
      </c>
    </row>
    <row r="249">
      <c r="A249" s="12" t="n"/>
      <c r="B249" s="13" t="n"/>
      <c r="C249" s="14" t="n"/>
      <c r="D249" s="13" t="n"/>
      <c r="E249" s="13" t="n"/>
      <c r="F249" s="15" t="n"/>
      <c r="G249" s="13" t="n"/>
      <c r="H249" s="12" t="n"/>
      <c r="I249" s="12" t="n"/>
      <c r="J249" s="13" t="n"/>
      <c r="K249" s="7">
        <f>IF(B249="","",IF(H249="",TODAY()-A249,TODAY()-H249))</f>
        <v/>
      </c>
      <c r="L249" s="7">
        <f>IF(B249="","",IF(OR(G249="Won",G249="Lost"),"Closed",IF(AND(I249&lt;&gt;"",I249&lt;TODAY()),"OVERDUE",IF(K249&gt;=3,"Follow up","On track"))))</f>
        <v/>
      </c>
      <c r="M249" s="7">
        <f>IF(B249="","",IF(OR(G249="Won",G249="Lost"),"",IF(OR(G249="Negotiation",G249="Visited"),"Hot",IF(OR(G249="Site visit booked",K249&lt;=2),"Warm","Cold"))))</f>
        <v/>
      </c>
      <c r="N249" s="7">
        <f>IF(OR(B249="",O249=""),"",HYPERLINK("https://wa.me/"&amp;O249&amp;"?text="&amp;SUBSTITUTE("Hi "&amp;B249&amp;", just checking in about "&amp;IF(E249="","the property",E249)&amp;". Can I help with anything or arrange a visit?"," ","%20"),"Message " &amp; B249))</f>
        <v/>
      </c>
      <c r="O249" s="7">
        <f>IF(C249="","",IF(LEN(SUBSTITUTE(SUBSTITUTE(SUBSTITUTE(C249&amp;"","+","")," ",""),"-",""))=10,"91","")&amp;SUBSTITUTE(SUBSTITUTE(SUBSTITUTE(C249&amp;"","+","")," ",""),"-",""))</f>
        <v/>
      </c>
    </row>
    <row r="250">
      <c r="A250" s="12" t="n"/>
      <c r="B250" s="13" t="n"/>
      <c r="C250" s="14" t="n"/>
      <c r="D250" s="13" t="n"/>
      <c r="E250" s="13" t="n"/>
      <c r="F250" s="15" t="n"/>
      <c r="G250" s="13" t="n"/>
      <c r="H250" s="12" t="n"/>
      <c r="I250" s="12" t="n"/>
      <c r="J250" s="13" t="n"/>
      <c r="K250" s="7">
        <f>IF(B250="","",IF(H250="",TODAY()-A250,TODAY()-H250))</f>
        <v/>
      </c>
      <c r="L250" s="7">
        <f>IF(B250="","",IF(OR(G250="Won",G250="Lost"),"Closed",IF(AND(I250&lt;&gt;"",I250&lt;TODAY()),"OVERDUE",IF(K250&gt;=3,"Follow up","On track"))))</f>
        <v/>
      </c>
      <c r="M250" s="7">
        <f>IF(B250="","",IF(OR(G250="Won",G250="Lost"),"",IF(OR(G250="Negotiation",G250="Visited"),"Hot",IF(OR(G250="Site visit booked",K250&lt;=2),"Warm","Cold"))))</f>
        <v/>
      </c>
      <c r="N250" s="7">
        <f>IF(OR(B250="",O250=""),"",HYPERLINK("https://wa.me/"&amp;O250&amp;"?text="&amp;SUBSTITUTE("Hi "&amp;B250&amp;", just checking in about "&amp;IF(E250="","the property",E250)&amp;". Can I help with anything or arrange a visit?"," ","%20"),"Message " &amp; B250))</f>
        <v/>
      </c>
      <c r="O250" s="7">
        <f>IF(C250="","",IF(LEN(SUBSTITUTE(SUBSTITUTE(SUBSTITUTE(C250&amp;"","+","")," ",""),"-",""))=10,"91","")&amp;SUBSTITUTE(SUBSTITUTE(SUBSTITUTE(C250&amp;"","+","")," ",""),"-",""))</f>
        <v/>
      </c>
    </row>
    <row r="251">
      <c r="A251" s="12" t="n"/>
      <c r="B251" s="13" t="n"/>
      <c r="C251" s="14" t="n"/>
      <c r="D251" s="13" t="n"/>
      <c r="E251" s="13" t="n"/>
      <c r="F251" s="15" t="n"/>
      <c r="G251" s="13" t="n"/>
      <c r="H251" s="12" t="n"/>
      <c r="I251" s="12" t="n"/>
      <c r="J251" s="13" t="n"/>
      <c r="K251" s="7">
        <f>IF(B251="","",IF(H251="",TODAY()-A251,TODAY()-H251))</f>
        <v/>
      </c>
      <c r="L251" s="7">
        <f>IF(B251="","",IF(OR(G251="Won",G251="Lost"),"Closed",IF(AND(I251&lt;&gt;"",I251&lt;TODAY()),"OVERDUE",IF(K251&gt;=3,"Follow up","On track"))))</f>
        <v/>
      </c>
      <c r="M251" s="7">
        <f>IF(B251="","",IF(OR(G251="Won",G251="Lost"),"",IF(OR(G251="Negotiation",G251="Visited"),"Hot",IF(OR(G251="Site visit booked",K251&lt;=2),"Warm","Cold"))))</f>
        <v/>
      </c>
      <c r="N251" s="7">
        <f>IF(OR(B251="",O251=""),"",HYPERLINK("https://wa.me/"&amp;O251&amp;"?text="&amp;SUBSTITUTE("Hi "&amp;B251&amp;", just checking in about "&amp;IF(E251="","the property",E251)&amp;". Can I help with anything or arrange a visit?"," ","%20"),"Message " &amp; B251))</f>
        <v/>
      </c>
      <c r="O251" s="7">
        <f>IF(C251="","",IF(LEN(SUBSTITUTE(SUBSTITUTE(SUBSTITUTE(C251&amp;"","+","")," ",""),"-",""))=10,"91","")&amp;SUBSTITUTE(SUBSTITUTE(SUBSTITUTE(C251&amp;"","+","")," ",""),"-",""))</f>
        <v/>
      </c>
    </row>
    <row r="252">
      <c r="A252" s="12" t="n"/>
      <c r="B252" s="13" t="n"/>
      <c r="C252" s="14" t="n"/>
      <c r="D252" s="13" t="n"/>
      <c r="E252" s="13" t="n"/>
      <c r="F252" s="15" t="n"/>
      <c r="G252" s="13" t="n"/>
      <c r="H252" s="12" t="n"/>
      <c r="I252" s="12" t="n"/>
      <c r="J252" s="13" t="n"/>
      <c r="K252" s="7">
        <f>IF(B252="","",IF(H252="",TODAY()-A252,TODAY()-H252))</f>
        <v/>
      </c>
      <c r="L252" s="7">
        <f>IF(B252="","",IF(OR(G252="Won",G252="Lost"),"Closed",IF(AND(I252&lt;&gt;"",I252&lt;TODAY()),"OVERDUE",IF(K252&gt;=3,"Follow up","On track"))))</f>
        <v/>
      </c>
      <c r="M252" s="7">
        <f>IF(B252="","",IF(OR(G252="Won",G252="Lost"),"",IF(OR(G252="Negotiation",G252="Visited"),"Hot",IF(OR(G252="Site visit booked",K252&lt;=2),"Warm","Cold"))))</f>
        <v/>
      </c>
      <c r="N252" s="7">
        <f>IF(OR(B252="",O252=""),"",HYPERLINK("https://wa.me/"&amp;O252&amp;"?text="&amp;SUBSTITUTE("Hi "&amp;B252&amp;", just checking in about "&amp;IF(E252="","the property",E252)&amp;". Can I help with anything or arrange a visit?"," ","%20"),"Message " &amp; B252))</f>
        <v/>
      </c>
      <c r="O252" s="7">
        <f>IF(C252="","",IF(LEN(SUBSTITUTE(SUBSTITUTE(SUBSTITUTE(C252&amp;"","+","")," ",""),"-",""))=10,"91","")&amp;SUBSTITUTE(SUBSTITUTE(SUBSTITUTE(C252&amp;"","+","")," ",""),"-",""))</f>
        <v/>
      </c>
    </row>
    <row r="253">
      <c r="A253" s="12" t="n"/>
      <c r="B253" s="13" t="n"/>
      <c r="C253" s="14" t="n"/>
      <c r="D253" s="13" t="n"/>
      <c r="E253" s="13" t="n"/>
      <c r="F253" s="15" t="n"/>
      <c r="G253" s="13" t="n"/>
      <c r="H253" s="12" t="n"/>
      <c r="I253" s="12" t="n"/>
      <c r="J253" s="13" t="n"/>
      <c r="K253" s="7">
        <f>IF(B253="","",IF(H253="",TODAY()-A253,TODAY()-H253))</f>
        <v/>
      </c>
      <c r="L253" s="7">
        <f>IF(B253="","",IF(OR(G253="Won",G253="Lost"),"Closed",IF(AND(I253&lt;&gt;"",I253&lt;TODAY()),"OVERDUE",IF(K253&gt;=3,"Follow up","On track"))))</f>
        <v/>
      </c>
      <c r="M253" s="7">
        <f>IF(B253="","",IF(OR(G253="Won",G253="Lost"),"",IF(OR(G253="Negotiation",G253="Visited"),"Hot",IF(OR(G253="Site visit booked",K253&lt;=2),"Warm","Cold"))))</f>
        <v/>
      </c>
      <c r="N253" s="7">
        <f>IF(OR(B253="",O253=""),"",HYPERLINK("https://wa.me/"&amp;O253&amp;"?text="&amp;SUBSTITUTE("Hi "&amp;B253&amp;", just checking in about "&amp;IF(E253="","the property",E253)&amp;". Can I help with anything or arrange a visit?"," ","%20"),"Message " &amp; B253))</f>
        <v/>
      </c>
      <c r="O253" s="7">
        <f>IF(C253="","",IF(LEN(SUBSTITUTE(SUBSTITUTE(SUBSTITUTE(C253&amp;"","+","")," ",""),"-",""))=10,"91","")&amp;SUBSTITUTE(SUBSTITUTE(SUBSTITUTE(C253&amp;"","+","")," ",""),"-",""))</f>
        <v/>
      </c>
    </row>
    <row r="254">
      <c r="A254" s="12" t="n"/>
      <c r="B254" s="13" t="n"/>
      <c r="C254" s="14" t="n"/>
      <c r="D254" s="13" t="n"/>
      <c r="E254" s="13" t="n"/>
      <c r="F254" s="15" t="n"/>
      <c r="G254" s="13" t="n"/>
      <c r="H254" s="12" t="n"/>
      <c r="I254" s="12" t="n"/>
      <c r="J254" s="13" t="n"/>
      <c r="K254" s="7">
        <f>IF(B254="","",IF(H254="",TODAY()-A254,TODAY()-H254))</f>
        <v/>
      </c>
      <c r="L254" s="7">
        <f>IF(B254="","",IF(OR(G254="Won",G254="Lost"),"Closed",IF(AND(I254&lt;&gt;"",I254&lt;TODAY()),"OVERDUE",IF(K254&gt;=3,"Follow up","On track"))))</f>
        <v/>
      </c>
      <c r="M254" s="7">
        <f>IF(B254="","",IF(OR(G254="Won",G254="Lost"),"",IF(OR(G254="Negotiation",G254="Visited"),"Hot",IF(OR(G254="Site visit booked",K254&lt;=2),"Warm","Cold"))))</f>
        <v/>
      </c>
      <c r="N254" s="7">
        <f>IF(OR(B254="",O254=""),"",HYPERLINK("https://wa.me/"&amp;O254&amp;"?text="&amp;SUBSTITUTE("Hi "&amp;B254&amp;", just checking in about "&amp;IF(E254="","the property",E254)&amp;". Can I help with anything or arrange a visit?"," ","%20"),"Message " &amp; B254))</f>
        <v/>
      </c>
      <c r="O254" s="7">
        <f>IF(C254="","",IF(LEN(SUBSTITUTE(SUBSTITUTE(SUBSTITUTE(C254&amp;"","+","")," ",""),"-",""))=10,"91","")&amp;SUBSTITUTE(SUBSTITUTE(SUBSTITUTE(C254&amp;"","+","")," ",""),"-",""))</f>
        <v/>
      </c>
    </row>
    <row r="255">
      <c r="A255" s="12" t="n"/>
      <c r="B255" s="13" t="n"/>
      <c r="C255" s="14" t="n"/>
      <c r="D255" s="13" t="n"/>
      <c r="E255" s="13" t="n"/>
      <c r="F255" s="15" t="n"/>
      <c r="G255" s="13" t="n"/>
      <c r="H255" s="12" t="n"/>
      <c r="I255" s="12" t="n"/>
      <c r="J255" s="13" t="n"/>
      <c r="K255" s="7">
        <f>IF(B255="","",IF(H255="",TODAY()-A255,TODAY()-H255))</f>
        <v/>
      </c>
      <c r="L255" s="7">
        <f>IF(B255="","",IF(OR(G255="Won",G255="Lost"),"Closed",IF(AND(I255&lt;&gt;"",I255&lt;TODAY()),"OVERDUE",IF(K255&gt;=3,"Follow up","On track"))))</f>
        <v/>
      </c>
      <c r="M255" s="7">
        <f>IF(B255="","",IF(OR(G255="Won",G255="Lost"),"",IF(OR(G255="Negotiation",G255="Visited"),"Hot",IF(OR(G255="Site visit booked",K255&lt;=2),"Warm","Cold"))))</f>
        <v/>
      </c>
      <c r="N255" s="7">
        <f>IF(OR(B255="",O255=""),"",HYPERLINK("https://wa.me/"&amp;O255&amp;"?text="&amp;SUBSTITUTE("Hi "&amp;B255&amp;", just checking in about "&amp;IF(E255="","the property",E255)&amp;". Can I help with anything or arrange a visit?"," ","%20"),"Message " &amp; B255))</f>
        <v/>
      </c>
      <c r="O255" s="7">
        <f>IF(C255="","",IF(LEN(SUBSTITUTE(SUBSTITUTE(SUBSTITUTE(C255&amp;"","+","")," ",""),"-",""))=10,"91","")&amp;SUBSTITUTE(SUBSTITUTE(SUBSTITUTE(C255&amp;"","+","")," ",""),"-",""))</f>
        <v/>
      </c>
    </row>
    <row r="256">
      <c r="A256" s="12" t="n"/>
      <c r="B256" s="13" t="n"/>
      <c r="C256" s="14" t="n"/>
      <c r="D256" s="13" t="n"/>
      <c r="E256" s="13" t="n"/>
      <c r="F256" s="15" t="n"/>
      <c r="G256" s="13" t="n"/>
      <c r="H256" s="12" t="n"/>
      <c r="I256" s="12" t="n"/>
      <c r="J256" s="13" t="n"/>
      <c r="K256" s="7">
        <f>IF(B256="","",IF(H256="",TODAY()-A256,TODAY()-H256))</f>
        <v/>
      </c>
      <c r="L256" s="7">
        <f>IF(B256="","",IF(OR(G256="Won",G256="Lost"),"Closed",IF(AND(I256&lt;&gt;"",I256&lt;TODAY()),"OVERDUE",IF(K256&gt;=3,"Follow up","On track"))))</f>
        <v/>
      </c>
      <c r="M256" s="7">
        <f>IF(B256="","",IF(OR(G256="Won",G256="Lost"),"",IF(OR(G256="Negotiation",G256="Visited"),"Hot",IF(OR(G256="Site visit booked",K256&lt;=2),"Warm","Cold"))))</f>
        <v/>
      </c>
      <c r="N256" s="7">
        <f>IF(OR(B256="",O256=""),"",HYPERLINK("https://wa.me/"&amp;O256&amp;"?text="&amp;SUBSTITUTE("Hi "&amp;B256&amp;", just checking in about "&amp;IF(E256="","the property",E256)&amp;". Can I help with anything or arrange a visit?"," ","%20"),"Message " &amp; B256))</f>
        <v/>
      </c>
      <c r="O256" s="7">
        <f>IF(C256="","",IF(LEN(SUBSTITUTE(SUBSTITUTE(SUBSTITUTE(C256&amp;"","+","")," ",""),"-",""))=10,"91","")&amp;SUBSTITUTE(SUBSTITUTE(SUBSTITUTE(C256&amp;"","+","")," ",""),"-",""))</f>
        <v/>
      </c>
    </row>
    <row r="257">
      <c r="A257" s="12" t="n"/>
      <c r="B257" s="13" t="n"/>
      <c r="C257" s="14" t="n"/>
      <c r="D257" s="13" t="n"/>
      <c r="E257" s="13" t="n"/>
      <c r="F257" s="15" t="n"/>
      <c r="G257" s="13" t="n"/>
      <c r="H257" s="12" t="n"/>
      <c r="I257" s="12" t="n"/>
      <c r="J257" s="13" t="n"/>
      <c r="K257" s="7">
        <f>IF(B257="","",IF(H257="",TODAY()-A257,TODAY()-H257))</f>
        <v/>
      </c>
      <c r="L257" s="7">
        <f>IF(B257="","",IF(OR(G257="Won",G257="Lost"),"Closed",IF(AND(I257&lt;&gt;"",I257&lt;TODAY()),"OVERDUE",IF(K257&gt;=3,"Follow up","On track"))))</f>
        <v/>
      </c>
      <c r="M257" s="7">
        <f>IF(B257="","",IF(OR(G257="Won",G257="Lost"),"",IF(OR(G257="Negotiation",G257="Visited"),"Hot",IF(OR(G257="Site visit booked",K257&lt;=2),"Warm","Cold"))))</f>
        <v/>
      </c>
      <c r="N257" s="7">
        <f>IF(OR(B257="",O257=""),"",HYPERLINK("https://wa.me/"&amp;O257&amp;"?text="&amp;SUBSTITUTE("Hi "&amp;B257&amp;", just checking in about "&amp;IF(E257="","the property",E257)&amp;". Can I help with anything or arrange a visit?"," ","%20"),"Message " &amp; B257))</f>
        <v/>
      </c>
      <c r="O257" s="7">
        <f>IF(C257="","",IF(LEN(SUBSTITUTE(SUBSTITUTE(SUBSTITUTE(C257&amp;"","+","")," ",""),"-",""))=10,"91","")&amp;SUBSTITUTE(SUBSTITUTE(SUBSTITUTE(C257&amp;"","+","")," ",""),"-",""))</f>
        <v/>
      </c>
    </row>
    <row r="258">
      <c r="A258" s="12" t="n"/>
      <c r="B258" s="13" t="n"/>
      <c r="C258" s="14" t="n"/>
      <c r="D258" s="13" t="n"/>
      <c r="E258" s="13" t="n"/>
      <c r="F258" s="15" t="n"/>
      <c r="G258" s="13" t="n"/>
      <c r="H258" s="12" t="n"/>
      <c r="I258" s="12" t="n"/>
      <c r="J258" s="13" t="n"/>
      <c r="K258" s="7">
        <f>IF(B258="","",IF(H258="",TODAY()-A258,TODAY()-H258))</f>
        <v/>
      </c>
      <c r="L258" s="7">
        <f>IF(B258="","",IF(OR(G258="Won",G258="Lost"),"Closed",IF(AND(I258&lt;&gt;"",I258&lt;TODAY()),"OVERDUE",IF(K258&gt;=3,"Follow up","On track"))))</f>
        <v/>
      </c>
      <c r="M258" s="7">
        <f>IF(B258="","",IF(OR(G258="Won",G258="Lost"),"",IF(OR(G258="Negotiation",G258="Visited"),"Hot",IF(OR(G258="Site visit booked",K258&lt;=2),"Warm","Cold"))))</f>
        <v/>
      </c>
      <c r="N258" s="7">
        <f>IF(OR(B258="",O258=""),"",HYPERLINK("https://wa.me/"&amp;O258&amp;"?text="&amp;SUBSTITUTE("Hi "&amp;B258&amp;", just checking in about "&amp;IF(E258="","the property",E258)&amp;". Can I help with anything or arrange a visit?"," ","%20"),"Message " &amp; B258))</f>
        <v/>
      </c>
      <c r="O258" s="7">
        <f>IF(C258="","",IF(LEN(SUBSTITUTE(SUBSTITUTE(SUBSTITUTE(C258&amp;"","+","")," ",""),"-",""))=10,"91","")&amp;SUBSTITUTE(SUBSTITUTE(SUBSTITUTE(C258&amp;"","+","")," ",""),"-",""))</f>
        <v/>
      </c>
    </row>
    <row r="259">
      <c r="A259" s="12" t="n"/>
      <c r="B259" s="13" t="n"/>
      <c r="C259" s="14" t="n"/>
      <c r="D259" s="13" t="n"/>
      <c r="E259" s="13" t="n"/>
      <c r="F259" s="15" t="n"/>
      <c r="G259" s="13" t="n"/>
      <c r="H259" s="12" t="n"/>
      <c r="I259" s="12" t="n"/>
      <c r="J259" s="13" t="n"/>
      <c r="K259" s="7">
        <f>IF(B259="","",IF(H259="",TODAY()-A259,TODAY()-H259))</f>
        <v/>
      </c>
      <c r="L259" s="7">
        <f>IF(B259="","",IF(OR(G259="Won",G259="Lost"),"Closed",IF(AND(I259&lt;&gt;"",I259&lt;TODAY()),"OVERDUE",IF(K259&gt;=3,"Follow up","On track"))))</f>
        <v/>
      </c>
      <c r="M259" s="7">
        <f>IF(B259="","",IF(OR(G259="Won",G259="Lost"),"",IF(OR(G259="Negotiation",G259="Visited"),"Hot",IF(OR(G259="Site visit booked",K259&lt;=2),"Warm","Cold"))))</f>
        <v/>
      </c>
      <c r="N259" s="7">
        <f>IF(OR(B259="",O259=""),"",HYPERLINK("https://wa.me/"&amp;O259&amp;"?text="&amp;SUBSTITUTE("Hi "&amp;B259&amp;", just checking in about "&amp;IF(E259="","the property",E259)&amp;". Can I help with anything or arrange a visit?"," ","%20"),"Message " &amp; B259))</f>
        <v/>
      </c>
      <c r="O259" s="7">
        <f>IF(C259="","",IF(LEN(SUBSTITUTE(SUBSTITUTE(SUBSTITUTE(C259&amp;"","+","")," ",""),"-",""))=10,"91","")&amp;SUBSTITUTE(SUBSTITUTE(SUBSTITUTE(C259&amp;"","+","")," ",""),"-",""))</f>
        <v/>
      </c>
    </row>
    <row r="260">
      <c r="A260" s="12" t="n"/>
      <c r="B260" s="13" t="n"/>
      <c r="C260" s="14" t="n"/>
      <c r="D260" s="13" t="n"/>
      <c r="E260" s="13" t="n"/>
      <c r="F260" s="15" t="n"/>
      <c r="G260" s="13" t="n"/>
      <c r="H260" s="12" t="n"/>
      <c r="I260" s="12" t="n"/>
      <c r="J260" s="13" t="n"/>
      <c r="K260" s="7">
        <f>IF(B260="","",IF(H260="",TODAY()-A260,TODAY()-H260))</f>
        <v/>
      </c>
      <c r="L260" s="7">
        <f>IF(B260="","",IF(OR(G260="Won",G260="Lost"),"Closed",IF(AND(I260&lt;&gt;"",I260&lt;TODAY()),"OVERDUE",IF(K260&gt;=3,"Follow up","On track"))))</f>
        <v/>
      </c>
      <c r="M260" s="7">
        <f>IF(B260="","",IF(OR(G260="Won",G260="Lost"),"",IF(OR(G260="Negotiation",G260="Visited"),"Hot",IF(OR(G260="Site visit booked",K260&lt;=2),"Warm","Cold"))))</f>
        <v/>
      </c>
      <c r="N260" s="7">
        <f>IF(OR(B260="",O260=""),"",HYPERLINK("https://wa.me/"&amp;O260&amp;"?text="&amp;SUBSTITUTE("Hi "&amp;B260&amp;", just checking in about "&amp;IF(E260="","the property",E260)&amp;". Can I help with anything or arrange a visit?"," ","%20"),"Message " &amp; B260))</f>
        <v/>
      </c>
      <c r="O260" s="7">
        <f>IF(C260="","",IF(LEN(SUBSTITUTE(SUBSTITUTE(SUBSTITUTE(C260&amp;"","+","")," ",""),"-",""))=10,"91","")&amp;SUBSTITUTE(SUBSTITUTE(SUBSTITUTE(C260&amp;"","+","")," ",""),"-",""))</f>
        <v/>
      </c>
    </row>
    <row r="261">
      <c r="A261" s="12" t="n"/>
      <c r="B261" s="13" t="n"/>
      <c r="C261" s="14" t="n"/>
      <c r="D261" s="13" t="n"/>
      <c r="E261" s="13" t="n"/>
      <c r="F261" s="15" t="n"/>
      <c r="G261" s="13" t="n"/>
      <c r="H261" s="12" t="n"/>
      <c r="I261" s="12" t="n"/>
      <c r="J261" s="13" t="n"/>
      <c r="K261" s="7">
        <f>IF(B261="","",IF(H261="",TODAY()-A261,TODAY()-H261))</f>
        <v/>
      </c>
      <c r="L261" s="7">
        <f>IF(B261="","",IF(OR(G261="Won",G261="Lost"),"Closed",IF(AND(I261&lt;&gt;"",I261&lt;TODAY()),"OVERDUE",IF(K261&gt;=3,"Follow up","On track"))))</f>
        <v/>
      </c>
      <c r="M261" s="7">
        <f>IF(B261="","",IF(OR(G261="Won",G261="Lost"),"",IF(OR(G261="Negotiation",G261="Visited"),"Hot",IF(OR(G261="Site visit booked",K261&lt;=2),"Warm","Cold"))))</f>
        <v/>
      </c>
      <c r="N261" s="7">
        <f>IF(OR(B261="",O261=""),"",HYPERLINK("https://wa.me/"&amp;O261&amp;"?text="&amp;SUBSTITUTE("Hi "&amp;B261&amp;", just checking in about "&amp;IF(E261="","the property",E261)&amp;". Can I help with anything or arrange a visit?"," ","%20"),"Message " &amp; B261))</f>
        <v/>
      </c>
      <c r="O261" s="7">
        <f>IF(C261="","",IF(LEN(SUBSTITUTE(SUBSTITUTE(SUBSTITUTE(C261&amp;"","+","")," ",""),"-",""))=10,"91","")&amp;SUBSTITUTE(SUBSTITUTE(SUBSTITUTE(C261&amp;"","+","")," ",""),"-",""))</f>
        <v/>
      </c>
    </row>
    <row r="262">
      <c r="A262" s="12" t="n"/>
      <c r="B262" s="13" t="n"/>
      <c r="C262" s="14" t="n"/>
      <c r="D262" s="13" t="n"/>
      <c r="E262" s="13" t="n"/>
      <c r="F262" s="15" t="n"/>
      <c r="G262" s="13" t="n"/>
      <c r="H262" s="12" t="n"/>
      <c r="I262" s="12" t="n"/>
      <c r="J262" s="13" t="n"/>
      <c r="K262" s="7">
        <f>IF(B262="","",IF(H262="",TODAY()-A262,TODAY()-H262))</f>
        <v/>
      </c>
      <c r="L262" s="7">
        <f>IF(B262="","",IF(OR(G262="Won",G262="Lost"),"Closed",IF(AND(I262&lt;&gt;"",I262&lt;TODAY()),"OVERDUE",IF(K262&gt;=3,"Follow up","On track"))))</f>
        <v/>
      </c>
      <c r="M262" s="7">
        <f>IF(B262="","",IF(OR(G262="Won",G262="Lost"),"",IF(OR(G262="Negotiation",G262="Visited"),"Hot",IF(OR(G262="Site visit booked",K262&lt;=2),"Warm","Cold"))))</f>
        <v/>
      </c>
      <c r="N262" s="7">
        <f>IF(OR(B262="",O262=""),"",HYPERLINK("https://wa.me/"&amp;O262&amp;"?text="&amp;SUBSTITUTE("Hi "&amp;B262&amp;", just checking in about "&amp;IF(E262="","the property",E262)&amp;". Can I help with anything or arrange a visit?"," ","%20"),"Message " &amp; B262))</f>
        <v/>
      </c>
      <c r="O262" s="7">
        <f>IF(C262="","",IF(LEN(SUBSTITUTE(SUBSTITUTE(SUBSTITUTE(C262&amp;"","+","")," ",""),"-",""))=10,"91","")&amp;SUBSTITUTE(SUBSTITUTE(SUBSTITUTE(C262&amp;"","+","")," ",""),"-",""))</f>
        <v/>
      </c>
    </row>
    <row r="263">
      <c r="A263" s="12" t="n"/>
      <c r="B263" s="13" t="n"/>
      <c r="C263" s="14" t="n"/>
      <c r="D263" s="13" t="n"/>
      <c r="E263" s="13" t="n"/>
      <c r="F263" s="15" t="n"/>
      <c r="G263" s="13" t="n"/>
      <c r="H263" s="12" t="n"/>
      <c r="I263" s="12" t="n"/>
      <c r="J263" s="13" t="n"/>
      <c r="K263" s="7">
        <f>IF(B263="","",IF(H263="",TODAY()-A263,TODAY()-H263))</f>
        <v/>
      </c>
      <c r="L263" s="7">
        <f>IF(B263="","",IF(OR(G263="Won",G263="Lost"),"Closed",IF(AND(I263&lt;&gt;"",I263&lt;TODAY()),"OVERDUE",IF(K263&gt;=3,"Follow up","On track"))))</f>
        <v/>
      </c>
      <c r="M263" s="7">
        <f>IF(B263="","",IF(OR(G263="Won",G263="Lost"),"",IF(OR(G263="Negotiation",G263="Visited"),"Hot",IF(OR(G263="Site visit booked",K263&lt;=2),"Warm","Cold"))))</f>
        <v/>
      </c>
      <c r="N263" s="7">
        <f>IF(OR(B263="",O263=""),"",HYPERLINK("https://wa.me/"&amp;O263&amp;"?text="&amp;SUBSTITUTE("Hi "&amp;B263&amp;", just checking in about "&amp;IF(E263="","the property",E263)&amp;". Can I help with anything or arrange a visit?"," ","%20"),"Message " &amp; B263))</f>
        <v/>
      </c>
      <c r="O263" s="7">
        <f>IF(C263="","",IF(LEN(SUBSTITUTE(SUBSTITUTE(SUBSTITUTE(C263&amp;"","+","")," ",""),"-",""))=10,"91","")&amp;SUBSTITUTE(SUBSTITUTE(SUBSTITUTE(C263&amp;"","+","")," ",""),"-",""))</f>
        <v/>
      </c>
    </row>
    <row r="264">
      <c r="A264" s="12" t="n"/>
      <c r="B264" s="13" t="n"/>
      <c r="C264" s="14" t="n"/>
      <c r="D264" s="13" t="n"/>
      <c r="E264" s="13" t="n"/>
      <c r="F264" s="15" t="n"/>
      <c r="G264" s="13" t="n"/>
      <c r="H264" s="12" t="n"/>
      <c r="I264" s="12" t="n"/>
      <c r="J264" s="13" t="n"/>
      <c r="K264" s="7">
        <f>IF(B264="","",IF(H264="",TODAY()-A264,TODAY()-H264))</f>
        <v/>
      </c>
      <c r="L264" s="7">
        <f>IF(B264="","",IF(OR(G264="Won",G264="Lost"),"Closed",IF(AND(I264&lt;&gt;"",I264&lt;TODAY()),"OVERDUE",IF(K264&gt;=3,"Follow up","On track"))))</f>
        <v/>
      </c>
      <c r="M264" s="7">
        <f>IF(B264="","",IF(OR(G264="Won",G264="Lost"),"",IF(OR(G264="Negotiation",G264="Visited"),"Hot",IF(OR(G264="Site visit booked",K264&lt;=2),"Warm","Cold"))))</f>
        <v/>
      </c>
      <c r="N264" s="7">
        <f>IF(OR(B264="",O264=""),"",HYPERLINK("https://wa.me/"&amp;O264&amp;"?text="&amp;SUBSTITUTE("Hi "&amp;B264&amp;", just checking in about "&amp;IF(E264="","the property",E264)&amp;". Can I help with anything or arrange a visit?"," ","%20"),"Message " &amp; B264))</f>
        <v/>
      </c>
      <c r="O264" s="7">
        <f>IF(C264="","",IF(LEN(SUBSTITUTE(SUBSTITUTE(SUBSTITUTE(C264&amp;"","+","")," ",""),"-",""))=10,"91","")&amp;SUBSTITUTE(SUBSTITUTE(SUBSTITUTE(C264&amp;"","+","")," ",""),"-",""))</f>
        <v/>
      </c>
    </row>
    <row r="265">
      <c r="A265" s="12" t="n"/>
      <c r="B265" s="13" t="n"/>
      <c r="C265" s="14" t="n"/>
      <c r="D265" s="13" t="n"/>
      <c r="E265" s="13" t="n"/>
      <c r="F265" s="15" t="n"/>
      <c r="G265" s="13" t="n"/>
      <c r="H265" s="12" t="n"/>
      <c r="I265" s="12" t="n"/>
      <c r="J265" s="13" t="n"/>
      <c r="K265" s="7">
        <f>IF(B265="","",IF(H265="",TODAY()-A265,TODAY()-H265))</f>
        <v/>
      </c>
      <c r="L265" s="7">
        <f>IF(B265="","",IF(OR(G265="Won",G265="Lost"),"Closed",IF(AND(I265&lt;&gt;"",I265&lt;TODAY()),"OVERDUE",IF(K265&gt;=3,"Follow up","On track"))))</f>
        <v/>
      </c>
      <c r="M265" s="7">
        <f>IF(B265="","",IF(OR(G265="Won",G265="Lost"),"",IF(OR(G265="Negotiation",G265="Visited"),"Hot",IF(OR(G265="Site visit booked",K265&lt;=2),"Warm","Cold"))))</f>
        <v/>
      </c>
      <c r="N265" s="7">
        <f>IF(OR(B265="",O265=""),"",HYPERLINK("https://wa.me/"&amp;O265&amp;"?text="&amp;SUBSTITUTE("Hi "&amp;B265&amp;", just checking in about "&amp;IF(E265="","the property",E265)&amp;". Can I help with anything or arrange a visit?"," ","%20"),"Message " &amp; B265))</f>
        <v/>
      </c>
      <c r="O265" s="7">
        <f>IF(C265="","",IF(LEN(SUBSTITUTE(SUBSTITUTE(SUBSTITUTE(C265&amp;"","+","")," ",""),"-",""))=10,"91","")&amp;SUBSTITUTE(SUBSTITUTE(SUBSTITUTE(C265&amp;"","+","")," ",""),"-",""))</f>
        <v/>
      </c>
    </row>
    <row r="266">
      <c r="A266" s="12" t="n"/>
      <c r="B266" s="13" t="n"/>
      <c r="C266" s="14" t="n"/>
      <c r="D266" s="13" t="n"/>
      <c r="E266" s="13" t="n"/>
      <c r="F266" s="15" t="n"/>
      <c r="G266" s="13" t="n"/>
      <c r="H266" s="12" t="n"/>
      <c r="I266" s="12" t="n"/>
      <c r="J266" s="13" t="n"/>
      <c r="K266" s="7">
        <f>IF(B266="","",IF(H266="",TODAY()-A266,TODAY()-H266))</f>
        <v/>
      </c>
      <c r="L266" s="7">
        <f>IF(B266="","",IF(OR(G266="Won",G266="Lost"),"Closed",IF(AND(I266&lt;&gt;"",I266&lt;TODAY()),"OVERDUE",IF(K266&gt;=3,"Follow up","On track"))))</f>
        <v/>
      </c>
      <c r="M266" s="7">
        <f>IF(B266="","",IF(OR(G266="Won",G266="Lost"),"",IF(OR(G266="Negotiation",G266="Visited"),"Hot",IF(OR(G266="Site visit booked",K266&lt;=2),"Warm","Cold"))))</f>
        <v/>
      </c>
      <c r="N266" s="7">
        <f>IF(OR(B266="",O266=""),"",HYPERLINK("https://wa.me/"&amp;O266&amp;"?text="&amp;SUBSTITUTE("Hi "&amp;B266&amp;", just checking in about "&amp;IF(E266="","the property",E266)&amp;". Can I help with anything or arrange a visit?"," ","%20"),"Message " &amp; B266))</f>
        <v/>
      </c>
      <c r="O266" s="7">
        <f>IF(C266="","",IF(LEN(SUBSTITUTE(SUBSTITUTE(SUBSTITUTE(C266&amp;"","+","")," ",""),"-",""))=10,"91","")&amp;SUBSTITUTE(SUBSTITUTE(SUBSTITUTE(C266&amp;"","+","")," ",""),"-",""))</f>
        <v/>
      </c>
    </row>
    <row r="267">
      <c r="A267" s="12" t="n"/>
      <c r="B267" s="13" t="n"/>
      <c r="C267" s="14" t="n"/>
      <c r="D267" s="13" t="n"/>
      <c r="E267" s="13" t="n"/>
      <c r="F267" s="15" t="n"/>
      <c r="G267" s="13" t="n"/>
      <c r="H267" s="12" t="n"/>
      <c r="I267" s="12" t="n"/>
      <c r="J267" s="13" t="n"/>
      <c r="K267" s="7">
        <f>IF(B267="","",IF(H267="",TODAY()-A267,TODAY()-H267))</f>
        <v/>
      </c>
      <c r="L267" s="7">
        <f>IF(B267="","",IF(OR(G267="Won",G267="Lost"),"Closed",IF(AND(I267&lt;&gt;"",I267&lt;TODAY()),"OVERDUE",IF(K267&gt;=3,"Follow up","On track"))))</f>
        <v/>
      </c>
      <c r="M267" s="7">
        <f>IF(B267="","",IF(OR(G267="Won",G267="Lost"),"",IF(OR(G267="Negotiation",G267="Visited"),"Hot",IF(OR(G267="Site visit booked",K267&lt;=2),"Warm","Cold"))))</f>
        <v/>
      </c>
      <c r="N267" s="7">
        <f>IF(OR(B267="",O267=""),"",HYPERLINK("https://wa.me/"&amp;O267&amp;"?text="&amp;SUBSTITUTE("Hi "&amp;B267&amp;", just checking in about "&amp;IF(E267="","the property",E267)&amp;". Can I help with anything or arrange a visit?"," ","%20"),"Message " &amp; B267))</f>
        <v/>
      </c>
      <c r="O267" s="7">
        <f>IF(C267="","",IF(LEN(SUBSTITUTE(SUBSTITUTE(SUBSTITUTE(C267&amp;"","+","")," ",""),"-",""))=10,"91","")&amp;SUBSTITUTE(SUBSTITUTE(SUBSTITUTE(C267&amp;"","+","")," ",""),"-",""))</f>
        <v/>
      </c>
    </row>
    <row r="268">
      <c r="A268" s="12" t="n"/>
      <c r="B268" s="13" t="n"/>
      <c r="C268" s="14" t="n"/>
      <c r="D268" s="13" t="n"/>
      <c r="E268" s="13" t="n"/>
      <c r="F268" s="15" t="n"/>
      <c r="G268" s="13" t="n"/>
      <c r="H268" s="12" t="n"/>
      <c r="I268" s="12" t="n"/>
      <c r="J268" s="13" t="n"/>
      <c r="K268" s="7">
        <f>IF(B268="","",IF(H268="",TODAY()-A268,TODAY()-H268))</f>
        <v/>
      </c>
      <c r="L268" s="7">
        <f>IF(B268="","",IF(OR(G268="Won",G268="Lost"),"Closed",IF(AND(I268&lt;&gt;"",I268&lt;TODAY()),"OVERDUE",IF(K268&gt;=3,"Follow up","On track"))))</f>
        <v/>
      </c>
      <c r="M268" s="7">
        <f>IF(B268="","",IF(OR(G268="Won",G268="Lost"),"",IF(OR(G268="Negotiation",G268="Visited"),"Hot",IF(OR(G268="Site visit booked",K268&lt;=2),"Warm","Cold"))))</f>
        <v/>
      </c>
      <c r="N268" s="7">
        <f>IF(OR(B268="",O268=""),"",HYPERLINK("https://wa.me/"&amp;O268&amp;"?text="&amp;SUBSTITUTE("Hi "&amp;B268&amp;", just checking in about "&amp;IF(E268="","the property",E268)&amp;". Can I help with anything or arrange a visit?"," ","%20"),"Message " &amp; B268))</f>
        <v/>
      </c>
      <c r="O268" s="7">
        <f>IF(C268="","",IF(LEN(SUBSTITUTE(SUBSTITUTE(SUBSTITUTE(C268&amp;"","+","")," ",""),"-",""))=10,"91","")&amp;SUBSTITUTE(SUBSTITUTE(SUBSTITUTE(C268&amp;"","+","")," ",""),"-",""))</f>
        <v/>
      </c>
    </row>
    <row r="269">
      <c r="A269" s="12" t="n"/>
      <c r="B269" s="13" t="n"/>
      <c r="C269" s="14" t="n"/>
      <c r="D269" s="13" t="n"/>
      <c r="E269" s="13" t="n"/>
      <c r="F269" s="15" t="n"/>
      <c r="G269" s="13" t="n"/>
      <c r="H269" s="12" t="n"/>
      <c r="I269" s="12" t="n"/>
      <c r="J269" s="13" t="n"/>
      <c r="K269" s="7">
        <f>IF(B269="","",IF(H269="",TODAY()-A269,TODAY()-H269))</f>
        <v/>
      </c>
      <c r="L269" s="7">
        <f>IF(B269="","",IF(OR(G269="Won",G269="Lost"),"Closed",IF(AND(I269&lt;&gt;"",I269&lt;TODAY()),"OVERDUE",IF(K269&gt;=3,"Follow up","On track"))))</f>
        <v/>
      </c>
      <c r="M269" s="7">
        <f>IF(B269="","",IF(OR(G269="Won",G269="Lost"),"",IF(OR(G269="Negotiation",G269="Visited"),"Hot",IF(OR(G269="Site visit booked",K269&lt;=2),"Warm","Cold"))))</f>
        <v/>
      </c>
      <c r="N269" s="7">
        <f>IF(OR(B269="",O269=""),"",HYPERLINK("https://wa.me/"&amp;O269&amp;"?text="&amp;SUBSTITUTE("Hi "&amp;B269&amp;", just checking in about "&amp;IF(E269="","the property",E269)&amp;". Can I help with anything or arrange a visit?"," ","%20"),"Message " &amp; B269))</f>
        <v/>
      </c>
      <c r="O269" s="7">
        <f>IF(C269="","",IF(LEN(SUBSTITUTE(SUBSTITUTE(SUBSTITUTE(C269&amp;"","+","")," ",""),"-",""))=10,"91","")&amp;SUBSTITUTE(SUBSTITUTE(SUBSTITUTE(C269&amp;"","+","")," ",""),"-",""))</f>
        <v/>
      </c>
    </row>
    <row r="270">
      <c r="A270" s="12" t="n"/>
      <c r="B270" s="13" t="n"/>
      <c r="C270" s="14" t="n"/>
      <c r="D270" s="13" t="n"/>
      <c r="E270" s="13" t="n"/>
      <c r="F270" s="15" t="n"/>
      <c r="G270" s="13" t="n"/>
      <c r="H270" s="12" t="n"/>
      <c r="I270" s="12" t="n"/>
      <c r="J270" s="13" t="n"/>
      <c r="K270" s="7">
        <f>IF(B270="","",IF(H270="",TODAY()-A270,TODAY()-H270))</f>
        <v/>
      </c>
      <c r="L270" s="7">
        <f>IF(B270="","",IF(OR(G270="Won",G270="Lost"),"Closed",IF(AND(I270&lt;&gt;"",I270&lt;TODAY()),"OVERDUE",IF(K270&gt;=3,"Follow up","On track"))))</f>
        <v/>
      </c>
      <c r="M270" s="7">
        <f>IF(B270="","",IF(OR(G270="Won",G270="Lost"),"",IF(OR(G270="Negotiation",G270="Visited"),"Hot",IF(OR(G270="Site visit booked",K270&lt;=2),"Warm","Cold"))))</f>
        <v/>
      </c>
      <c r="N270" s="7">
        <f>IF(OR(B270="",O270=""),"",HYPERLINK("https://wa.me/"&amp;O270&amp;"?text="&amp;SUBSTITUTE("Hi "&amp;B270&amp;", just checking in about "&amp;IF(E270="","the property",E270)&amp;". Can I help with anything or arrange a visit?"," ","%20"),"Message " &amp; B270))</f>
        <v/>
      </c>
      <c r="O270" s="7">
        <f>IF(C270="","",IF(LEN(SUBSTITUTE(SUBSTITUTE(SUBSTITUTE(C270&amp;"","+","")," ",""),"-",""))=10,"91","")&amp;SUBSTITUTE(SUBSTITUTE(SUBSTITUTE(C270&amp;"","+","")," ",""),"-",""))</f>
        <v/>
      </c>
    </row>
    <row r="271">
      <c r="A271" s="12" t="n"/>
      <c r="B271" s="13" t="n"/>
      <c r="C271" s="14" t="n"/>
      <c r="D271" s="13" t="n"/>
      <c r="E271" s="13" t="n"/>
      <c r="F271" s="15" t="n"/>
      <c r="G271" s="13" t="n"/>
      <c r="H271" s="12" t="n"/>
      <c r="I271" s="12" t="n"/>
      <c r="J271" s="13" t="n"/>
      <c r="K271" s="7">
        <f>IF(B271="","",IF(H271="",TODAY()-A271,TODAY()-H271))</f>
        <v/>
      </c>
      <c r="L271" s="7">
        <f>IF(B271="","",IF(OR(G271="Won",G271="Lost"),"Closed",IF(AND(I271&lt;&gt;"",I271&lt;TODAY()),"OVERDUE",IF(K271&gt;=3,"Follow up","On track"))))</f>
        <v/>
      </c>
      <c r="M271" s="7">
        <f>IF(B271="","",IF(OR(G271="Won",G271="Lost"),"",IF(OR(G271="Negotiation",G271="Visited"),"Hot",IF(OR(G271="Site visit booked",K271&lt;=2),"Warm","Cold"))))</f>
        <v/>
      </c>
      <c r="N271" s="7">
        <f>IF(OR(B271="",O271=""),"",HYPERLINK("https://wa.me/"&amp;O271&amp;"?text="&amp;SUBSTITUTE("Hi "&amp;B271&amp;", just checking in about "&amp;IF(E271="","the property",E271)&amp;". Can I help with anything or arrange a visit?"," ","%20"),"Message " &amp; B271))</f>
        <v/>
      </c>
      <c r="O271" s="7">
        <f>IF(C271="","",IF(LEN(SUBSTITUTE(SUBSTITUTE(SUBSTITUTE(C271&amp;"","+","")," ",""),"-",""))=10,"91","")&amp;SUBSTITUTE(SUBSTITUTE(SUBSTITUTE(C271&amp;"","+","")," ",""),"-",""))</f>
        <v/>
      </c>
    </row>
    <row r="272">
      <c r="A272" s="12" t="n"/>
      <c r="B272" s="13" t="n"/>
      <c r="C272" s="14" t="n"/>
      <c r="D272" s="13" t="n"/>
      <c r="E272" s="13" t="n"/>
      <c r="F272" s="15" t="n"/>
      <c r="G272" s="13" t="n"/>
      <c r="H272" s="12" t="n"/>
      <c r="I272" s="12" t="n"/>
      <c r="J272" s="13" t="n"/>
      <c r="K272" s="7">
        <f>IF(B272="","",IF(H272="",TODAY()-A272,TODAY()-H272))</f>
        <v/>
      </c>
      <c r="L272" s="7">
        <f>IF(B272="","",IF(OR(G272="Won",G272="Lost"),"Closed",IF(AND(I272&lt;&gt;"",I272&lt;TODAY()),"OVERDUE",IF(K272&gt;=3,"Follow up","On track"))))</f>
        <v/>
      </c>
      <c r="M272" s="7">
        <f>IF(B272="","",IF(OR(G272="Won",G272="Lost"),"",IF(OR(G272="Negotiation",G272="Visited"),"Hot",IF(OR(G272="Site visit booked",K272&lt;=2),"Warm","Cold"))))</f>
        <v/>
      </c>
      <c r="N272" s="7">
        <f>IF(OR(B272="",O272=""),"",HYPERLINK("https://wa.me/"&amp;O272&amp;"?text="&amp;SUBSTITUTE("Hi "&amp;B272&amp;", just checking in about "&amp;IF(E272="","the property",E272)&amp;". Can I help with anything or arrange a visit?"," ","%20"),"Message " &amp; B272))</f>
        <v/>
      </c>
      <c r="O272" s="7">
        <f>IF(C272="","",IF(LEN(SUBSTITUTE(SUBSTITUTE(SUBSTITUTE(C272&amp;"","+","")," ",""),"-",""))=10,"91","")&amp;SUBSTITUTE(SUBSTITUTE(SUBSTITUTE(C272&amp;"","+","")," ",""),"-",""))</f>
        <v/>
      </c>
    </row>
    <row r="273">
      <c r="A273" s="12" t="n"/>
      <c r="B273" s="13" t="n"/>
      <c r="C273" s="14" t="n"/>
      <c r="D273" s="13" t="n"/>
      <c r="E273" s="13" t="n"/>
      <c r="F273" s="15" t="n"/>
      <c r="G273" s="13" t="n"/>
      <c r="H273" s="12" t="n"/>
      <c r="I273" s="12" t="n"/>
      <c r="J273" s="13" t="n"/>
      <c r="K273" s="7">
        <f>IF(B273="","",IF(H273="",TODAY()-A273,TODAY()-H273))</f>
        <v/>
      </c>
      <c r="L273" s="7">
        <f>IF(B273="","",IF(OR(G273="Won",G273="Lost"),"Closed",IF(AND(I273&lt;&gt;"",I273&lt;TODAY()),"OVERDUE",IF(K273&gt;=3,"Follow up","On track"))))</f>
        <v/>
      </c>
      <c r="M273" s="7">
        <f>IF(B273="","",IF(OR(G273="Won",G273="Lost"),"",IF(OR(G273="Negotiation",G273="Visited"),"Hot",IF(OR(G273="Site visit booked",K273&lt;=2),"Warm","Cold"))))</f>
        <v/>
      </c>
      <c r="N273" s="7">
        <f>IF(OR(B273="",O273=""),"",HYPERLINK("https://wa.me/"&amp;O273&amp;"?text="&amp;SUBSTITUTE("Hi "&amp;B273&amp;", just checking in about "&amp;IF(E273="","the property",E273)&amp;". Can I help with anything or arrange a visit?"," ","%20"),"Message " &amp; B273))</f>
        <v/>
      </c>
      <c r="O273" s="7">
        <f>IF(C273="","",IF(LEN(SUBSTITUTE(SUBSTITUTE(SUBSTITUTE(C273&amp;"","+","")," ",""),"-",""))=10,"91","")&amp;SUBSTITUTE(SUBSTITUTE(SUBSTITUTE(C273&amp;"","+","")," ",""),"-",""))</f>
        <v/>
      </c>
    </row>
    <row r="274">
      <c r="A274" s="12" t="n"/>
      <c r="B274" s="13" t="n"/>
      <c r="C274" s="14" t="n"/>
      <c r="D274" s="13" t="n"/>
      <c r="E274" s="13" t="n"/>
      <c r="F274" s="15" t="n"/>
      <c r="G274" s="13" t="n"/>
      <c r="H274" s="12" t="n"/>
      <c r="I274" s="12" t="n"/>
      <c r="J274" s="13" t="n"/>
      <c r="K274" s="7">
        <f>IF(B274="","",IF(H274="",TODAY()-A274,TODAY()-H274))</f>
        <v/>
      </c>
      <c r="L274" s="7">
        <f>IF(B274="","",IF(OR(G274="Won",G274="Lost"),"Closed",IF(AND(I274&lt;&gt;"",I274&lt;TODAY()),"OVERDUE",IF(K274&gt;=3,"Follow up","On track"))))</f>
        <v/>
      </c>
      <c r="M274" s="7">
        <f>IF(B274="","",IF(OR(G274="Won",G274="Lost"),"",IF(OR(G274="Negotiation",G274="Visited"),"Hot",IF(OR(G274="Site visit booked",K274&lt;=2),"Warm","Cold"))))</f>
        <v/>
      </c>
      <c r="N274" s="7">
        <f>IF(OR(B274="",O274=""),"",HYPERLINK("https://wa.me/"&amp;O274&amp;"?text="&amp;SUBSTITUTE("Hi "&amp;B274&amp;", just checking in about "&amp;IF(E274="","the property",E274)&amp;". Can I help with anything or arrange a visit?"," ","%20"),"Message " &amp; B274))</f>
        <v/>
      </c>
      <c r="O274" s="7">
        <f>IF(C274="","",IF(LEN(SUBSTITUTE(SUBSTITUTE(SUBSTITUTE(C274&amp;"","+","")," ",""),"-",""))=10,"91","")&amp;SUBSTITUTE(SUBSTITUTE(SUBSTITUTE(C274&amp;"","+","")," ",""),"-",""))</f>
        <v/>
      </c>
    </row>
    <row r="275">
      <c r="A275" s="12" t="n"/>
      <c r="B275" s="13" t="n"/>
      <c r="C275" s="14" t="n"/>
      <c r="D275" s="13" t="n"/>
      <c r="E275" s="13" t="n"/>
      <c r="F275" s="15" t="n"/>
      <c r="G275" s="13" t="n"/>
      <c r="H275" s="12" t="n"/>
      <c r="I275" s="12" t="n"/>
      <c r="J275" s="13" t="n"/>
      <c r="K275" s="7">
        <f>IF(B275="","",IF(H275="",TODAY()-A275,TODAY()-H275))</f>
        <v/>
      </c>
      <c r="L275" s="7">
        <f>IF(B275="","",IF(OR(G275="Won",G275="Lost"),"Closed",IF(AND(I275&lt;&gt;"",I275&lt;TODAY()),"OVERDUE",IF(K275&gt;=3,"Follow up","On track"))))</f>
        <v/>
      </c>
      <c r="M275" s="7">
        <f>IF(B275="","",IF(OR(G275="Won",G275="Lost"),"",IF(OR(G275="Negotiation",G275="Visited"),"Hot",IF(OR(G275="Site visit booked",K275&lt;=2),"Warm","Cold"))))</f>
        <v/>
      </c>
      <c r="N275" s="7">
        <f>IF(OR(B275="",O275=""),"",HYPERLINK("https://wa.me/"&amp;O275&amp;"?text="&amp;SUBSTITUTE("Hi "&amp;B275&amp;", just checking in about "&amp;IF(E275="","the property",E275)&amp;". Can I help with anything or arrange a visit?"," ","%20"),"Message " &amp; B275))</f>
        <v/>
      </c>
      <c r="O275" s="7">
        <f>IF(C275="","",IF(LEN(SUBSTITUTE(SUBSTITUTE(SUBSTITUTE(C275&amp;"","+","")," ",""),"-",""))=10,"91","")&amp;SUBSTITUTE(SUBSTITUTE(SUBSTITUTE(C275&amp;"","+","")," ",""),"-",""))</f>
        <v/>
      </c>
    </row>
    <row r="276">
      <c r="A276" s="12" t="n"/>
      <c r="B276" s="13" t="n"/>
      <c r="C276" s="14" t="n"/>
      <c r="D276" s="13" t="n"/>
      <c r="E276" s="13" t="n"/>
      <c r="F276" s="15" t="n"/>
      <c r="G276" s="13" t="n"/>
      <c r="H276" s="12" t="n"/>
      <c r="I276" s="12" t="n"/>
      <c r="J276" s="13" t="n"/>
      <c r="K276" s="7">
        <f>IF(B276="","",IF(H276="",TODAY()-A276,TODAY()-H276))</f>
        <v/>
      </c>
      <c r="L276" s="7">
        <f>IF(B276="","",IF(OR(G276="Won",G276="Lost"),"Closed",IF(AND(I276&lt;&gt;"",I276&lt;TODAY()),"OVERDUE",IF(K276&gt;=3,"Follow up","On track"))))</f>
        <v/>
      </c>
      <c r="M276" s="7">
        <f>IF(B276="","",IF(OR(G276="Won",G276="Lost"),"",IF(OR(G276="Negotiation",G276="Visited"),"Hot",IF(OR(G276="Site visit booked",K276&lt;=2),"Warm","Cold"))))</f>
        <v/>
      </c>
      <c r="N276" s="7">
        <f>IF(OR(B276="",O276=""),"",HYPERLINK("https://wa.me/"&amp;O276&amp;"?text="&amp;SUBSTITUTE("Hi "&amp;B276&amp;", just checking in about "&amp;IF(E276="","the property",E276)&amp;". Can I help with anything or arrange a visit?"," ","%20"),"Message " &amp; B276))</f>
        <v/>
      </c>
      <c r="O276" s="7">
        <f>IF(C276="","",IF(LEN(SUBSTITUTE(SUBSTITUTE(SUBSTITUTE(C276&amp;"","+","")," ",""),"-",""))=10,"91","")&amp;SUBSTITUTE(SUBSTITUTE(SUBSTITUTE(C276&amp;"","+","")," ",""),"-",""))</f>
        <v/>
      </c>
    </row>
    <row r="277">
      <c r="A277" s="12" t="n"/>
      <c r="B277" s="13" t="n"/>
      <c r="C277" s="14" t="n"/>
      <c r="D277" s="13" t="n"/>
      <c r="E277" s="13" t="n"/>
      <c r="F277" s="15" t="n"/>
      <c r="G277" s="13" t="n"/>
      <c r="H277" s="12" t="n"/>
      <c r="I277" s="12" t="n"/>
      <c r="J277" s="13" t="n"/>
      <c r="K277" s="7">
        <f>IF(B277="","",IF(H277="",TODAY()-A277,TODAY()-H277))</f>
        <v/>
      </c>
      <c r="L277" s="7">
        <f>IF(B277="","",IF(OR(G277="Won",G277="Lost"),"Closed",IF(AND(I277&lt;&gt;"",I277&lt;TODAY()),"OVERDUE",IF(K277&gt;=3,"Follow up","On track"))))</f>
        <v/>
      </c>
      <c r="M277" s="7">
        <f>IF(B277="","",IF(OR(G277="Won",G277="Lost"),"",IF(OR(G277="Negotiation",G277="Visited"),"Hot",IF(OR(G277="Site visit booked",K277&lt;=2),"Warm","Cold"))))</f>
        <v/>
      </c>
      <c r="N277" s="7">
        <f>IF(OR(B277="",O277=""),"",HYPERLINK("https://wa.me/"&amp;O277&amp;"?text="&amp;SUBSTITUTE("Hi "&amp;B277&amp;", just checking in about "&amp;IF(E277="","the property",E277)&amp;". Can I help with anything or arrange a visit?"," ","%20"),"Message " &amp; B277))</f>
        <v/>
      </c>
      <c r="O277" s="7">
        <f>IF(C277="","",IF(LEN(SUBSTITUTE(SUBSTITUTE(SUBSTITUTE(C277&amp;"","+","")," ",""),"-",""))=10,"91","")&amp;SUBSTITUTE(SUBSTITUTE(SUBSTITUTE(C277&amp;"","+","")," ",""),"-",""))</f>
        <v/>
      </c>
    </row>
    <row r="278">
      <c r="A278" s="12" t="n"/>
      <c r="B278" s="13" t="n"/>
      <c r="C278" s="14" t="n"/>
      <c r="D278" s="13" t="n"/>
      <c r="E278" s="13" t="n"/>
      <c r="F278" s="15" t="n"/>
      <c r="G278" s="13" t="n"/>
      <c r="H278" s="12" t="n"/>
      <c r="I278" s="12" t="n"/>
      <c r="J278" s="13" t="n"/>
      <c r="K278" s="7">
        <f>IF(B278="","",IF(H278="",TODAY()-A278,TODAY()-H278))</f>
        <v/>
      </c>
      <c r="L278" s="7">
        <f>IF(B278="","",IF(OR(G278="Won",G278="Lost"),"Closed",IF(AND(I278&lt;&gt;"",I278&lt;TODAY()),"OVERDUE",IF(K278&gt;=3,"Follow up","On track"))))</f>
        <v/>
      </c>
      <c r="M278" s="7">
        <f>IF(B278="","",IF(OR(G278="Won",G278="Lost"),"",IF(OR(G278="Negotiation",G278="Visited"),"Hot",IF(OR(G278="Site visit booked",K278&lt;=2),"Warm","Cold"))))</f>
        <v/>
      </c>
      <c r="N278" s="7">
        <f>IF(OR(B278="",O278=""),"",HYPERLINK("https://wa.me/"&amp;O278&amp;"?text="&amp;SUBSTITUTE("Hi "&amp;B278&amp;", just checking in about "&amp;IF(E278="","the property",E278)&amp;". Can I help with anything or arrange a visit?"," ","%20"),"Message " &amp; B278))</f>
        <v/>
      </c>
      <c r="O278" s="7">
        <f>IF(C278="","",IF(LEN(SUBSTITUTE(SUBSTITUTE(SUBSTITUTE(C278&amp;"","+","")," ",""),"-",""))=10,"91","")&amp;SUBSTITUTE(SUBSTITUTE(SUBSTITUTE(C278&amp;"","+","")," ",""),"-",""))</f>
        <v/>
      </c>
    </row>
    <row r="279">
      <c r="A279" s="12" t="n"/>
      <c r="B279" s="13" t="n"/>
      <c r="C279" s="14" t="n"/>
      <c r="D279" s="13" t="n"/>
      <c r="E279" s="13" t="n"/>
      <c r="F279" s="15" t="n"/>
      <c r="G279" s="13" t="n"/>
      <c r="H279" s="12" t="n"/>
      <c r="I279" s="12" t="n"/>
      <c r="J279" s="13" t="n"/>
      <c r="K279" s="7">
        <f>IF(B279="","",IF(H279="",TODAY()-A279,TODAY()-H279))</f>
        <v/>
      </c>
      <c r="L279" s="7">
        <f>IF(B279="","",IF(OR(G279="Won",G279="Lost"),"Closed",IF(AND(I279&lt;&gt;"",I279&lt;TODAY()),"OVERDUE",IF(K279&gt;=3,"Follow up","On track"))))</f>
        <v/>
      </c>
      <c r="M279" s="7">
        <f>IF(B279="","",IF(OR(G279="Won",G279="Lost"),"",IF(OR(G279="Negotiation",G279="Visited"),"Hot",IF(OR(G279="Site visit booked",K279&lt;=2),"Warm","Cold"))))</f>
        <v/>
      </c>
      <c r="N279" s="7">
        <f>IF(OR(B279="",O279=""),"",HYPERLINK("https://wa.me/"&amp;O279&amp;"?text="&amp;SUBSTITUTE("Hi "&amp;B279&amp;", just checking in about "&amp;IF(E279="","the property",E279)&amp;". Can I help with anything or arrange a visit?"," ","%20"),"Message " &amp; B279))</f>
        <v/>
      </c>
      <c r="O279" s="7">
        <f>IF(C279="","",IF(LEN(SUBSTITUTE(SUBSTITUTE(SUBSTITUTE(C279&amp;"","+","")," ",""),"-",""))=10,"91","")&amp;SUBSTITUTE(SUBSTITUTE(SUBSTITUTE(C279&amp;"","+","")," ",""),"-",""))</f>
        <v/>
      </c>
    </row>
    <row r="280">
      <c r="A280" s="12" t="n"/>
      <c r="B280" s="13" t="n"/>
      <c r="C280" s="14" t="n"/>
      <c r="D280" s="13" t="n"/>
      <c r="E280" s="13" t="n"/>
      <c r="F280" s="15" t="n"/>
      <c r="G280" s="13" t="n"/>
      <c r="H280" s="12" t="n"/>
      <c r="I280" s="12" t="n"/>
      <c r="J280" s="13" t="n"/>
      <c r="K280" s="7">
        <f>IF(B280="","",IF(H280="",TODAY()-A280,TODAY()-H280))</f>
        <v/>
      </c>
      <c r="L280" s="7">
        <f>IF(B280="","",IF(OR(G280="Won",G280="Lost"),"Closed",IF(AND(I280&lt;&gt;"",I280&lt;TODAY()),"OVERDUE",IF(K280&gt;=3,"Follow up","On track"))))</f>
        <v/>
      </c>
      <c r="M280" s="7">
        <f>IF(B280="","",IF(OR(G280="Won",G280="Lost"),"",IF(OR(G280="Negotiation",G280="Visited"),"Hot",IF(OR(G280="Site visit booked",K280&lt;=2),"Warm","Cold"))))</f>
        <v/>
      </c>
      <c r="N280" s="7">
        <f>IF(OR(B280="",O280=""),"",HYPERLINK("https://wa.me/"&amp;O280&amp;"?text="&amp;SUBSTITUTE("Hi "&amp;B280&amp;", just checking in about "&amp;IF(E280="","the property",E280)&amp;". Can I help with anything or arrange a visit?"," ","%20"),"Message " &amp; B280))</f>
        <v/>
      </c>
      <c r="O280" s="7">
        <f>IF(C280="","",IF(LEN(SUBSTITUTE(SUBSTITUTE(SUBSTITUTE(C280&amp;"","+","")," ",""),"-",""))=10,"91","")&amp;SUBSTITUTE(SUBSTITUTE(SUBSTITUTE(C280&amp;"","+","")," ",""),"-",""))</f>
        <v/>
      </c>
    </row>
    <row r="281">
      <c r="A281" s="12" t="n"/>
      <c r="B281" s="13" t="n"/>
      <c r="C281" s="14" t="n"/>
      <c r="D281" s="13" t="n"/>
      <c r="E281" s="13" t="n"/>
      <c r="F281" s="15" t="n"/>
      <c r="G281" s="13" t="n"/>
      <c r="H281" s="12" t="n"/>
      <c r="I281" s="12" t="n"/>
      <c r="J281" s="13" t="n"/>
      <c r="K281" s="7">
        <f>IF(B281="","",IF(H281="",TODAY()-A281,TODAY()-H281))</f>
        <v/>
      </c>
      <c r="L281" s="7">
        <f>IF(B281="","",IF(OR(G281="Won",G281="Lost"),"Closed",IF(AND(I281&lt;&gt;"",I281&lt;TODAY()),"OVERDUE",IF(K281&gt;=3,"Follow up","On track"))))</f>
        <v/>
      </c>
      <c r="M281" s="7">
        <f>IF(B281="","",IF(OR(G281="Won",G281="Lost"),"",IF(OR(G281="Negotiation",G281="Visited"),"Hot",IF(OR(G281="Site visit booked",K281&lt;=2),"Warm","Cold"))))</f>
        <v/>
      </c>
      <c r="N281" s="7">
        <f>IF(OR(B281="",O281=""),"",HYPERLINK("https://wa.me/"&amp;O281&amp;"?text="&amp;SUBSTITUTE("Hi "&amp;B281&amp;", just checking in about "&amp;IF(E281="","the property",E281)&amp;". Can I help with anything or arrange a visit?"," ","%20"),"Message " &amp; B281))</f>
        <v/>
      </c>
      <c r="O281" s="7">
        <f>IF(C281="","",IF(LEN(SUBSTITUTE(SUBSTITUTE(SUBSTITUTE(C281&amp;"","+","")," ",""),"-",""))=10,"91","")&amp;SUBSTITUTE(SUBSTITUTE(SUBSTITUTE(C281&amp;"","+","")," ",""),"-",""))</f>
        <v/>
      </c>
    </row>
    <row r="282">
      <c r="A282" s="12" t="n"/>
      <c r="B282" s="13" t="n"/>
      <c r="C282" s="14" t="n"/>
      <c r="D282" s="13" t="n"/>
      <c r="E282" s="13" t="n"/>
      <c r="F282" s="15" t="n"/>
      <c r="G282" s="13" t="n"/>
      <c r="H282" s="12" t="n"/>
      <c r="I282" s="12" t="n"/>
      <c r="J282" s="13" t="n"/>
      <c r="K282" s="7">
        <f>IF(B282="","",IF(H282="",TODAY()-A282,TODAY()-H282))</f>
        <v/>
      </c>
      <c r="L282" s="7">
        <f>IF(B282="","",IF(OR(G282="Won",G282="Lost"),"Closed",IF(AND(I282&lt;&gt;"",I282&lt;TODAY()),"OVERDUE",IF(K282&gt;=3,"Follow up","On track"))))</f>
        <v/>
      </c>
      <c r="M282" s="7">
        <f>IF(B282="","",IF(OR(G282="Won",G282="Lost"),"",IF(OR(G282="Negotiation",G282="Visited"),"Hot",IF(OR(G282="Site visit booked",K282&lt;=2),"Warm","Cold"))))</f>
        <v/>
      </c>
      <c r="N282" s="7">
        <f>IF(OR(B282="",O282=""),"",HYPERLINK("https://wa.me/"&amp;O282&amp;"?text="&amp;SUBSTITUTE("Hi "&amp;B282&amp;", just checking in about "&amp;IF(E282="","the property",E282)&amp;". Can I help with anything or arrange a visit?"," ","%20"),"Message " &amp; B282))</f>
        <v/>
      </c>
      <c r="O282" s="7">
        <f>IF(C282="","",IF(LEN(SUBSTITUTE(SUBSTITUTE(SUBSTITUTE(C282&amp;"","+","")," ",""),"-",""))=10,"91","")&amp;SUBSTITUTE(SUBSTITUTE(SUBSTITUTE(C282&amp;"","+","")," ",""),"-",""))</f>
        <v/>
      </c>
    </row>
    <row r="283">
      <c r="A283" s="12" t="n"/>
      <c r="B283" s="13" t="n"/>
      <c r="C283" s="14" t="n"/>
      <c r="D283" s="13" t="n"/>
      <c r="E283" s="13" t="n"/>
      <c r="F283" s="15" t="n"/>
      <c r="G283" s="13" t="n"/>
      <c r="H283" s="12" t="n"/>
      <c r="I283" s="12" t="n"/>
      <c r="J283" s="13" t="n"/>
      <c r="K283" s="7">
        <f>IF(B283="","",IF(H283="",TODAY()-A283,TODAY()-H283))</f>
        <v/>
      </c>
      <c r="L283" s="7">
        <f>IF(B283="","",IF(OR(G283="Won",G283="Lost"),"Closed",IF(AND(I283&lt;&gt;"",I283&lt;TODAY()),"OVERDUE",IF(K283&gt;=3,"Follow up","On track"))))</f>
        <v/>
      </c>
      <c r="M283" s="7">
        <f>IF(B283="","",IF(OR(G283="Won",G283="Lost"),"",IF(OR(G283="Negotiation",G283="Visited"),"Hot",IF(OR(G283="Site visit booked",K283&lt;=2),"Warm","Cold"))))</f>
        <v/>
      </c>
      <c r="N283" s="7">
        <f>IF(OR(B283="",O283=""),"",HYPERLINK("https://wa.me/"&amp;O283&amp;"?text="&amp;SUBSTITUTE("Hi "&amp;B283&amp;", just checking in about "&amp;IF(E283="","the property",E283)&amp;". Can I help with anything or arrange a visit?"," ","%20"),"Message " &amp; B283))</f>
        <v/>
      </c>
      <c r="O283" s="7">
        <f>IF(C283="","",IF(LEN(SUBSTITUTE(SUBSTITUTE(SUBSTITUTE(C283&amp;"","+","")," ",""),"-",""))=10,"91","")&amp;SUBSTITUTE(SUBSTITUTE(SUBSTITUTE(C283&amp;"","+","")," ",""),"-",""))</f>
        <v/>
      </c>
    </row>
    <row r="284">
      <c r="A284" s="12" t="n"/>
      <c r="B284" s="13" t="n"/>
      <c r="C284" s="14" t="n"/>
      <c r="D284" s="13" t="n"/>
      <c r="E284" s="13" t="n"/>
      <c r="F284" s="15" t="n"/>
      <c r="G284" s="13" t="n"/>
      <c r="H284" s="12" t="n"/>
      <c r="I284" s="12" t="n"/>
      <c r="J284" s="13" t="n"/>
      <c r="K284" s="7">
        <f>IF(B284="","",IF(H284="",TODAY()-A284,TODAY()-H284))</f>
        <v/>
      </c>
      <c r="L284" s="7">
        <f>IF(B284="","",IF(OR(G284="Won",G284="Lost"),"Closed",IF(AND(I284&lt;&gt;"",I284&lt;TODAY()),"OVERDUE",IF(K284&gt;=3,"Follow up","On track"))))</f>
        <v/>
      </c>
      <c r="M284" s="7">
        <f>IF(B284="","",IF(OR(G284="Won",G284="Lost"),"",IF(OR(G284="Negotiation",G284="Visited"),"Hot",IF(OR(G284="Site visit booked",K284&lt;=2),"Warm","Cold"))))</f>
        <v/>
      </c>
      <c r="N284" s="7">
        <f>IF(OR(B284="",O284=""),"",HYPERLINK("https://wa.me/"&amp;O284&amp;"?text="&amp;SUBSTITUTE("Hi "&amp;B284&amp;", just checking in about "&amp;IF(E284="","the property",E284)&amp;". Can I help with anything or arrange a visit?"," ","%20"),"Message " &amp; B284))</f>
        <v/>
      </c>
      <c r="O284" s="7">
        <f>IF(C284="","",IF(LEN(SUBSTITUTE(SUBSTITUTE(SUBSTITUTE(C284&amp;"","+","")," ",""),"-",""))=10,"91","")&amp;SUBSTITUTE(SUBSTITUTE(SUBSTITUTE(C284&amp;"","+","")," ",""),"-",""))</f>
        <v/>
      </c>
    </row>
    <row r="285">
      <c r="A285" s="12" t="n"/>
      <c r="B285" s="13" t="n"/>
      <c r="C285" s="14" t="n"/>
      <c r="D285" s="13" t="n"/>
      <c r="E285" s="13" t="n"/>
      <c r="F285" s="15" t="n"/>
      <c r="G285" s="13" t="n"/>
      <c r="H285" s="12" t="n"/>
      <c r="I285" s="12" t="n"/>
      <c r="J285" s="13" t="n"/>
      <c r="K285" s="7">
        <f>IF(B285="","",IF(H285="",TODAY()-A285,TODAY()-H285))</f>
        <v/>
      </c>
      <c r="L285" s="7">
        <f>IF(B285="","",IF(OR(G285="Won",G285="Lost"),"Closed",IF(AND(I285&lt;&gt;"",I285&lt;TODAY()),"OVERDUE",IF(K285&gt;=3,"Follow up","On track"))))</f>
        <v/>
      </c>
      <c r="M285" s="7">
        <f>IF(B285="","",IF(OR(G285="Won",G285="Lost"),"",IF(OR(G285="Negotiation",G285="Visited"),"Hot",IF(OR(G285="Site visit booked",K285&lt;=2),"Warm","Cold"))))</f>
        <v/>
      </c>
      <c r="N285" s="7">
        <f>IF(OR(B285="",O285=""),"",HYPERLINK("https://wa.me/"&amp;O285&amp;"?text="&amp;SUBSTITUTE("Hi "&amp;B285&amp;", just checking in about "&amp;IF(E285="","the property",E285)&amp;". Can I help with anything or arrange a visit?"," ","%20"),"Message " &amp; B285))</f>
        <v/>
      </c>
      <c r="O285" s="7">
        <f>IF(C285="","",IF(LEN(SUBSTITUTE(SUBSTITUTE(SUBSTITUTE(C285&amp;"","+","")," ",""),"-",""))=10,"91","")&amp;SUBSTITUTE(SUBSTITUTE(SUBSTITUTE(C285&amp;"","+","")," ",""),"-",""))</f>
        <v/>
      </c>
    </row>
    <row r="286">
      <c r="A286" s="12" t="n"/>
      <c r="B286" s="13" t="n"/>
      <c r="C286" s="14" t="n"/>
      <c r="D286" s="13" t="n"/>
      <c r="E286" s="13" t="n"/>
      <c r="F286" s="15" t="n"/>
      <c r="G286" s="13" t="n"/>
      <c r="H286" s="12" t="n"/>
      <c r="I286" s="12" t="n"/>
      <c r="J286" s="13" t="n"/>
      <c r="K286" s="7">
        <f>IF(B286="","",IF(H286="",TODAY()-A286,TODAY()-H286))</f>
        <v/>
      </c>
      <c r="L286" s="7">
        <f>IF(B286="","",IF(OR(G286="Won",G286="Lost"),"Closed",IF(AND(I286&lt;&gt;"",I286&lt;TODAY()),"OVERDUE",IF(K286&gt;=3,"Follow up","On track"))))</f>
        <v/>
      </c>
      <c r="M286" s="7">
        <f>IF(B286="","",IF(OR(G286="Won",G286="Lost"),"",IF(OR(G286="Negotiation",G286="Visited"),"Hot",IF(OR(G286="Site visit booked",K286&lt;=2),"Warm","Cold"))))</f>
        <v/>
      </c>
      <c r="N286" s="7">
        <f>IF(OR(B286="",O286=""),"",HYPERLINK("https://wa.me/"&amp;O286&amp;"?text="&amp;SUBSTITUTE("Hi "&amp;B286&amp;", just checking in about "&amp;IF(E286="","the property",E286)&amp;". Can I help with anything or arrange a visit?"," ","%20"),"Message " &amp; B286))</f>
        <v/>
      </c>
      <c r="O286" s="7">
        <f>IF(C286="","",IF(LEN(SUBSTITUTE(SUBSTITUTE(SUBSTITUTE(C286&amp;"","+","")," ",""),"-",""))=10,"91","")&amp;SUBSTITUTE(SUBSTITUTE(SUBSTITUTE(C286&amp;"","+","")," ",""),"-",""))</f>
        <v/>
      </c>
    </row>
    <row r="287">
      <c r="A287" s="12" t="n"/>
      <c r="B287" s="13" t="n"/>
      <c r="C287" s="14" t="n"/>
      <c r="D287" s="13" t="n"/>
      <c r="E287" s="13" t="n"/>
      <c r="F287" s="15" t="n"/>
      <c r="G287" s="13" t="n"/>
      <c r="H287" s="12" t="n"/>
      <c r="I287" s="12" t="n"/>
      <c r="J287" s="13" t="n"/>
      <c r="K287" s="7">
        <f>IF(B287="","",IF(H287="",TODAY()-A287,TODAY()-H287))</f>
        <v/>
      </c>
      <c r="L287" s="7">
        <f>IF(B287="","",IF(OR(G287="Won",G287="Lost"),"Closed",IF(AND(I287&lt;&gt;"",I287&lt;TODAY()),"OVERDUE",IF(K287&gt;=3,"Follow up","On track"))))</f>
        <v/>
      </c>
      <c r="M287" s="7">
        <f>IF(B287="","",IF(OR(G287="Won",G287="Lost"),"",IF(OR(G287="Negotiation",G287="Visited"),"Hot",IF(OR(G287="Site visit booked",K287&lt;=2),"Warm","Cold"))))</f>
        <v/>
      </c>
      <c r="N287" s="7">
        <f>IF(OR(B287="",O287=""),"",HYPERLINK("https://wa.me/"&amp;O287&amp;"?text="&amp;SUBSTITUTE("Hi "&amp;B287&amp;", just checking in about "&amp;IF(E287="","the property",E287)&amp;". Can I help with anything or arrange a visit?"," ","%20"),"Message " &amp; B287))</f>
        <v/>
      </c>
      <c r="O287" s="7">
        <f>IF(C287="","",IF(LEN(SUBSTITUTE(SUBSTITUTE(SUBSTITUTE(C287&amp;"","+","")," ",""),"-",""))=10,"91","")&amp;SUBSTITUTE(SUBSTITUTE(SUBSTITUTE(C287&amp;"","+","")," ",""),"-",""))</f>
        <v/>
      </c>
    </row>
    <row r="288">
      <c r="A288" s="12" t="n"/>
      <c r="B288" s="13" t="n"/>
      <c r="C288" s="14" t="n"/>
      <c r="D288" s="13" t="n"/>
      <c r="E288" s="13" t="n"/>
      <c r="F288" s="15" t="n"/>
      <c r="G288" s="13" t="n"/>
      <c r="H288" s="12" t="n"/>
      <c r="I288" s="12" t="n"/>
      <c r="J288" s="13" t="n"/>
      <c r="K288" s="7">
        <f>IF(B288="","",IF(H288="",TODAY()-A288,TODAY()-H288))</f>
        <v/>
      </c>
      <c r="L288" s="7">
        <f>IF(B288="","",IF(OR(G288="Won",G288="Lost"),"Closed",IF(AND(I288&lt;&gt;"",I288&lt;TODAY()),"OVERDUE",IF(K288&gt;=3,"Follow up","On track"))))</f>
        <v/>
      </c>
      <c r="M288" s="7">
        <f>IF(B288="","",IF(OR(G288="Won",G288="Lost"),"",IF(OR(G288="Negotiation",G288="Visited"),"Hot",IF(OR(G288="Site visit booked",K288&lt;=2),"Warm","Cold"))))</f>
        <v/>
      </c>
      <c r="N288" s="7">
        <f>IF(OR(B288="",O288=""),"",HYPERLINK("https://wa.me/"&amp;O288&amp;"?text="&amp;SUBSTITUTE("Hi "&amp;B288&amp;", just checking in about "&amp;IF(E288="","the property",E288)&amp;". Can I help with anything or arrange a visit?"," ","%20"),"Message " &amp; B288))</f>
        <v/>
      </c>
      <c r="O288" s="7">
        <f>IF(C288="","",IF(LEN(SUBSTITUTE(SUBSTITUTE(SUBSTITUTE(C288&amp;"","+","")," ",""),"-",""))=10,"91","")&amp;SUBSTITUTE(SUBSTITUTE(SUBSTITUTE(C288&amp;"","+","")," ",""),"-",""))</f>
        <v/>
      </c>
    </row>
    <row r="289">
      <c r="A289" s="12" t="n"/>
      <c r="B289" s="13" t="n"/>
      <c r="C289" s="14" t="n"/>
      <c r="D289" s="13" t="n"/>
      <c r="E289" s="13" t="n"/>
      <c r="F289" s="15" t="n"/>
      <c r="G289" s="13" t="n"/>
      <c r="H289" s="12" t="n"/>
      <c r="I289" s="12" t="n"/>
      <c r="J289" s="13" t="n"/>
      <c r="K289" s="7">
        <f>IF(B289="","",IF(H289="",TODAY()-A289,TODAY()-H289))</f>
        <v/>
      </c>
      <c r="L289" s="7">
        <f>IF(B289="","",IF(OR(G289="Won",G289="Lost"),"Closed",IF(AND(I289&lt;&gt;"",I289&lt;TODAY()),"OVERDUE",IF(K289&gt;=3,"Follow up","On track"))))</f>
        <v/>
      </c>
      <c r="M289" s="7">
        <f>IF(B289="","",IF(OR(G289="Won",G289="Lost"),"",IF(OR(G289="Negotiation",G289="Visited"),"Hot",IF(OR(G289="Site visit booked",K289&lt;=2),"Warm","Cold"))))</f>
        <v/>
      </c>
      <c r="N289" s="7">
        <f>IF(OR(B289="",O289=""),"",HYPERLINK("https://wa.me/"&amp;O289&amp;"?text="&amp;SUBSTITUTE("Hi "&amp;B289&amp;", just checking in about "&amp;IF(E289="","the property",E289)&amp;". Can I help with anything or arrange a visit?"," ","%20"),"Message " &amp; B289))</f>
        <v/>
      </c>
      <c r="O289" s="7">
        <f>IF(C289="","",IF(LEN(SUBSTITUTE(SUBSTITUTE(SUBSTITUTE(C289&amp;"","+","")," ",""),"-",""))=10,"91","")&amp;SUBSTITUTE(SUBSTITUTE(SUBSTITUTE(C289&amp;"","+","")," ",""),"-",""))</f>
        <v/>
      </c>
    </row>
    <row r="290">
      <c r="A290" s="12" t="n"/>
      <c r="B290" s="13" t="n"/>
      <c r="C290" s="14" t="n"/>
      <c r="D290" s="13" t="n"/>
      <c r="E290" s="13" t="n"/>
      <c r="F290" s="15" t="n"/>
      <c r="G290" s="13" t="n"/>
      <c r="H290" s="12" t="n"/>
      <c r="I290" s="12" t="n"/>
      <c r="J290" s="13" t="n"/>
      <c r="K290" s="7">
        <f>IF(B290="","",IF(H290="",TODAY()-A290,TODAY()-H290))</f>
        <v/>
      </c>
      <c r="L290" s="7">
        <f>IF(B290="","",IF(OR(G290="Won",G290="Lost"),"Closed",IF(AND(I290&lt;&gt;"",I290&lt;TODAY()),"OVERDUE",IF(K290&gt;=3,"Follow up","On track"))))</f>
        <v/>
      </c>
      <c r="M290" s="7">
        <f>IF(B290="","",IF(OR(G290="Won",G290="Lost"),"",IF(OR(G290="Negotiation",G290="Visited"),"Hot",IF(OR(G290="Site visit booked",K290&lt;=2),"Warm","Cold"))))</f>
        <v/>
      </c>
      <c r="N290" s="7">
        <f>IF(OR(B290="",O290=""),"",HYPERLINK("https://wa.me/"&amp;O290&amp;"?text="&amp;SUBSTITUTE("Hi "&amp;B290&amp;", just checking in about "&amp;IF(E290="","the property",E290)&amp;". Can I help with anything or arrange a visit?"," ","%20"),"Message " &amp; B290))</f>
        <v/>
      </c>
      <c r="O290" s="7">
        <f>IF(C290="","",IF(LEN(SUBSTITUTE(SUBSTITUTE(SUBSTITUTE(C290&amp;"","+","")," ",""),"-",""))=10,"91","")&amp;SUBSTITUTE(SUBSTITUTE(SUBSTITUTE(C290&amp;"","+","")," ",""),"-",""))</f>
        <v/>
      </c>
    </row>
    <row r="291">
      <c r="A291" s="12" t="n"/>
      <c r="B291" s="13" t="n"/>
      <c r="C291" s="14" t="n"/>
      <c r="D291" s="13" t="n"/>
      <c r="E291" s="13" t="n"/>
      <c r="F291" s="15" t="n"/>
      <c r="G291" s="13" t="n"/>
      <c r="H291" s="12" t="n"/>
      <c r="I291" s="12" t="n"/>
      <c r="J291" s="13" t="n"/>
      <c r="K291" s="7">
        <f>IF(B291="","",IF(H291="",TODAY()-A291,TODAY()-H291))</f>
        <v/>
      </c>
      <c r="L291" s="7">
        <f>IF(B291="","",IF(OR(G291="Won",G291="Lost"),"Closed",IF(AND(I291&lt;&gt;"",I291&lt;TODAY()),"OVERDUE",IF(K291&gt;=3,"Follow up","On track"))))</f>
        <v/>
      </c>
      <c r="M291" s="7">
        <f>IF(B291="","",IF(OR(G291="Won",G291="Lost"),"",IF(OR(G291="Negotiation",G291="Visited"),"Hot",IF(OR(G291="Site visit booked",K291&lt;=2),"Warm","Cold"))))</f>
        <v/>
      </c>
      <c r="N291" s="7">
        <f>IF(OR(B291="",O291=""),"",HYPERLINK("https://wa.me/"&amp;O291&amp;"?text="&amp;SUBSTITUTE("Hi "&amp;B291&amp;", just checking in about "&amp;IF(E291="","the property",E291)&amp;". Can I help with anything or arrange a visit?"," ","%20"),"Message " &amp; B291))</f>
        <v/>
      </c>
      <c r="O291" s="7">
        <f>IF(C291="","",IF(LEN(SUBSTITUTE(SUBSTITUTE(SUBSTITUTE(C291&amp;"","+","")," ",""),"-",""))=10,"91","")&amp;SUBSTITUTE(SUBSTITUTE(SUBSTITUTE(C291&amp;"","+","")," ",""),"-",""))</f>
        <v/>
      </c>
    </row>
    <row r="292">
      <c r="A292" s="12" t="n"/>
      <c r="B292" s="13" t="n"/>
      <c r="C292" s="14" t="n"/>
      <c r="D292" s="13" t="n"/>
      <c r="E292" s="13" t="n"/>
      <c r="F292" s="15" t="n"/>
      <c r="G292" s="13" t="n"/>
      <c r="H292" s="12" t="n"/>
      <c r="I292" s="12" t="n"/>
      <c r="J292" s="13" t="n"/>
      <c r="K292" s="7">
        <f>IF(B292="","",IF(H292="",TODAY()-A292,TODAY()-H292))</f>
        <v/>
      </c>
      <c r="L292" s="7">
        <f>IF(B292="","",IF(OR(G292="Won",G292="Lost"),"Closed",IF(AND(I292&lt;&gt;"",I292&lt;TODAY()),"OVERDUE",IF(K292&gt;=3,"Follow up","On track"))))</f>
        <v/>
      </c>
      <c r="M292" s="7">
        <f>IF(B292="","",IF(OR(G292="Won",G292="Lost"),"",IF(OR(G292="Negotiation",G292="Visited"),"Hot",IF(OR(G292="Site visit booked",K292&lt;=2),"Warm","Cold"))))</f>
        <v/>
      </c>
      <c r="N292" s="7">
        <f>IF(OR(B292="",O292=""),"",HYPERLINK("https://wa.me/"&amp;O292&amp;"?text="&amp;SUBSTITUTE("Hi "&amp;B292&amp;", just checking in about "&amp;IF(E292="","the property",E292)&amp;". Can I help with anything or arrange a visit?"," ","%20"),"Message " &amp; B292))</f>
        <v/>
      </c>
      <c r="O292" s="7">
        <f>IF(C292="","",IF(LEN(SUBSTITUTE(SUBSTITUTE(SUBSTITUTE(C292&amp;"","+","")," ",""),"-",""))=10,"91","")&amp;SUBSTITUTE(SUBSTITUTE(SUBSTITUTE(C292&amp;"","+","")," ",""),"-",""))</f>
        <v/>
      </c>
    </row>
    <row r="293">
      <c r="A293" s="12" t="n"/>
      <c r="B293" s="13" t="n"/>
      <c r="C293" s="14" t="n"/>
      <c r="D293" s="13" t="n"/>
      <c r="E293" s="13" t="n"/>
      <c r="F293" s="15" t="n"/>
      <c r="G293" s="13" t="n"/>
      <c r="H293" s="12" t="n"/>
      <c r="I293" s="12" t="n"/>
      <c r="J293" s="13" t="n"/>
      <c r="K293" s="7">
        <f>IF(B293="","",IF(H293="",TODAY()-A293,TODAY()-H293))</f>
        <v/>
      </c>
      <c r="L293" s="7">
        <f>IF(B293="","",IF(OR(G293="Won",G293="Lost"),"Closed",IF(AND(I293&lt;&gt;"",I293&lt;TODAY()),"OVERDUE",IF(K293&gt;=3,"Follow up","On track"))))</f>
        <v/>
      </c>
      <c r="M293" s="7">
        <f>IF(B293="","",IF(OR(G293="Won",G293="Lost"),"",IF(OR(G293="Negotiation",G293="Visited"),"Hot",IF(OR(G293="Site visit booked",K293&lt;=2),"Warm","Cold"))))</f>
        <v/>
      </c>
      <c r="N293" s="7">
        <f>IF(OR(B293="",O293=""),"",HYPERLINK("https://wa.me/"&amp;O293&amp;"?text="&amp;SUBSTITUTE("Hi "&amp;B293&amp;", just checking in about "&amp;IF(E293="","the property",E293)&amp;". Can I help with anything or arrange a visit?"," ","%20"),"Message " &amp; B293))</f>
        <v/>
      </c>
      <c r="O293" s="7">
        <f>IF(C293="","",IF(LEN(SUBSTITUTE(SUBSTITUTE(SUBSTITUTE(C293&amp;"","+","")," ",""),"-",""))=10,"91","")&amp;SUBSTITUTE(SUBSTITUTE(SUBSTITUTE(C293&amp;"","+","")," ",""),"-",""))</f>
        <v/>
      </c>
    </row>
    <row r="294">
      <c r="A294" s="12" t="n"/>
      <c r="B294" s="13" t="n"/>
      <c r="C294" s="14" t="n"/>
      <c r="D294" s="13" t="n"/>
      <c r="E294" s="13" t="n"/>
      <c r="F294" s="15" t="n"/>
      <c r="G294" s="13" t="n"/>
      <c r="H294" s="12" t="n"/>
      <c r="I294" s="12" t="n"/>
      <c r="J294" s="13" t="n"/>
      <c r="K294" s="7">
        <f>IF(B294="","",IF(H294="",TODAY()-A294,TODAY()-H294))</f>
        <v/>
      </c>
      <c r="L294" s="7">
        <f>IF(B294="","",IF(OR(G294="Won",G294="Lost"),"Closed",IF(AND(I294&lt;&gt;"",I294&lt;TODAY()),"OVERDUE",IF(K294&gt;=3,"Follow up","On track"))))</f>
        <v/>
      </c>
      <c r="M294" s="7">
        <f>IF(B294="","",IF(OR(G294="Won",G294="Lost"),"",IF(OR(G294="Negotiation",G294="Visited"),"Hot",IF(OR(G294="Site visit booked",K294&lt;=2),"Warm","Cold"))))</f>
        <v/>
      </c>
      <c r="N294" s="7">
        <f>IF(OR(B294="",O294=""),"",HYPERLINK("https://wa.me/"&amp;O294&amp;"?text="&amp;SUBSTITUTE("Hi "&amp;B294&amp;", just checking in about "&amp;IF(E294="","the property",E294)&amp;". Can I help with anything or arrange a visit?"," ","%20"),"Message " &amp; B294))</f>
        <v/>
      </c>
      <c r="O294" s="7">
        <f>IF(C294="","",IF(LEN(SUBSTITUTE(SUBSTITUTE(SUBSTITUTE(C294&amp;"","+","")," ",""),"-",""))=10,"91","")&amp;SUBSTITUTE(SUBSTITUTE(SUBSTITUTE(C294&amp;"","+","")," ",""),"-",""))</f>
        <v/>
      </c>
    </row>
    <row r="295">
      <c r="A295" s="12" t="n"/>
      <c r="B295" s="13" t="n"/>
      <c r="C295" s="14" t="n"/>
      <c r="D295" s="13" t="n"/>
      <c r="E295" s="13" t="n"/>
      <c r="F295" s="15" t="n"/>
      <c r="G295" s="13" t="n"/>
      <c r="H295" s="12" t="n"/>
      <c r="I295" s="12" t="n"/>
      <c r="J295" s="13" t="n"/>
      <c r="K295" s="7">
        <f>IF(B295="","",IF(H295="",TODAY()-A295,TODAY()-H295))</f>
        <v/>
      </c>
      <c r="L295" s="7">
        <f>IF(B295="","",IF(OR(G295="Won",G295="Lost"),"Closed",IF(AND(I295&lt;&gt;"",I295&lt;TODAY()),"OVERDUE",IF(K295&gt;=3,"Follow up","On track"))))</f>
        <v/>
      </c>
      <c r="M295" s="7">
        <f>IF(B295="","",IF(OR(G295="Won",G295="Lost"),"",IF(OR(G295="Negotiation",G295="Visited"),"Hot",IF(OR(G295="Site visit booked",K295&lt;=2),"Warm","Cold"))))</f>
        <v/>
      </c>
      <c r="N295" s="7">
        <f>IF(OR(B295="",O295=""),"",HYPERLINK("https://wa.me/"&amp;O295&amp;"?text="&amp;SUBSTITUTE("Hi "&amp;B295&amp;", just checking in about "&amp;IF(E295="","the property",E295)&amp;". Can I help with anything or arrange a visit?"," ","%20"),"Message " &amp; B295))</f>
        <v/>
      </c>
      <c r="O295" s="7">
        <f>IF(C295="","",IF(LEN(SUBSTITUTE(SUBSTITUTE(SUBSTITUTE(C295&amp;"","+","")," ",""),"-",""))=10,"91","")&amp;SUBSTITUTE(SUBSTITUTE(SUBSTITUTE(C295&amp;"","+","")," ",""),"-",""))</f>
        <v/>
      </c>
    </row>
    <row r="296">
      <c r="A296" s="12" t="n"/>
      <c r="B296" s="13" t="n"/>
      <c r="C296" s="14" t="n"/>
      <c r="D296" s="13" t="n"/>
      <c r="E296" s="13" t="n"/>
      <c r="F296" s="15" t="n"/>
      <c r="G296" s="13" t="n"/>
      <c r="H296" s="12" t="n"/>
      <c r="I296" s="12" t="n"/>
      <c r="J296" s="13" t="n"/>
      <c r="K296" s="7">
        <f>IF(B296="","",IF(H296="",TODAY()-A296,TODAY()-H296))</f>
        <v/>
      </c>
      <c r="L296" s="7">
        <f>IF(B296="","",IF(OR(G296="Won",G296="Lost"),"Closed",IF(AND(I296&lt;&gt;"",I296&lt;TODAY()),"OVERDUE",IF(K296&gt;=3,"Follow up","On track"))))</f>
        <v/>
      </c>
      <c r="M296" s="7">
        <f>IF(B296="","",IF(OR(G296="Won",G296="Lost"),"",IF(OR(G296="Negotiation",G296="Visited"),"Hot",IF(OR(G296="Site visit booked",K296&lt;=2),"Warm","Cold"))))</f>
        <v/>
      </c>
      <c r="N296" s="7">
        <f>IF(OR(B296="",O296=""),"",HYPERLINK("https://wa.me/"&amp;O296&amp;"?text="&amp;SUBSTITUTE("Hi "&amp;B296&amp;", just checking in about "&amp;IF(E296="","the property",E296)&amp;". Can I help with anything or arrange a visit?"," ","%20"),"Message " &amp; B296))</f>
        <v/>
      </c>
      <c r="O296" s="7">
        <f>IF(C296="","",IF(LEN(SUBSTITUTE(SUBSTITUTE(SUBSTITUTE(C296&amp;"","+","")," ",""),"-",""))=10,"91","")&amp;SUBSTITUTE(SUBSTITUTE(SUBSTITUTE(C296&amp;"","+","")," ",""),"-",""))</f>
        <v/>
      </c>
    </row>
    <row r="297">
      <c r="A297" s="12" t="n"/>
      <c r="B297" s="13" t="n"/>
      <c r="C297" s="14" t="n"/>
      <c r="D297" s="13" t="n"/>
      <c r="E297" s="13" t="n"/>
      <c r="F297" s="15" t="n"/>
      <c r="G297" s="13" t="n"/>
      <c r="H297" s="12" t="n"/>
      <c r="I297" s="12" t="n"/>
      <c r="J297" s="13" t="n"/>
      <c r="K297" s="7">
        <f>IF(B297="","",IF(H297="",TODAY()-A297,TODAY()-H297))</f>
        <v/>
      </c>
      <c r="L297" s="7">
        <f>IF(B297="","",IF(OR(G297="Won",G297="Lost"),"Closed",IF(AND(I297&lt;&gt;"",I297&lt;TODAY()),"OVERDUE",IF(K297&gt;=3,"Follow up","On track"))))</f>
        <v/>
      </c>
      <c r="M297" s="7">
        <f>IF(B297="","",IF(OR(G297="Won",G297="Lost"),"",IF(OR(G297="Negotiation",G297="Visited"),"Hot",IF(OR(G297="Site visit booked",K297&lt;=2),"Warm","Cold"))))</f>
        <v/>
      </c>
      <c r="N297" s="7">
        <f>IF(OR(B297="",O297=""),"",HYPERLINK("https://wa.me/"&amp;O297&amp;"?text="&amp;SUBSTITUTE("Hi "&amp;B297&amp;", just checking in about "&amp;IF(E297="","the property",E297)&amp;". Can I help with anything or arrange a visit?"," ","%20"),"Message " &amp; B297))</f>
        <v/>
      </c>
      <c r="O297" s="7">
        <f>IF(C297="","",IF(LEN(SUBSTITUTE(SUBSTITUTE(SUBSTITUTE(C297&amp;"","+","")," ",""),"-",""))=10,"91","")&amp;SUBSTITUTE(SUBSTITUTE(SUBSTITUTE(C297&amp;"","+","")," ",""),"-",""))</f>
        <v/>
      </c>
    </row>
    <row r="298">
      <c r="A298" s="12" t="n"/>
      <c r="B298" s="13" t="n"/>
      <c r="C298" s="14" t="n"/>
      <c r="D298" s="13" t="n"/>
      <c r="E298" s="13" t="n"/>
      <c r="F298" s="15" t="n"/>
      <c r="G298" s="13" t="n"/>
      <c r="H298" s="12" t="n"/>
      <c r="I298" s="12" t="n"/>
      <c r="J298" s="13" t="n"/>
      <c r="K298" s="7">
        <f>IF(B298="","",IF(H298="",TODAY()-A298,TODAY()-H298))</f>
        <v/>
      </c>
      <c r="L298" s="7">
        <f>IF(B298="","",IF(OR(G298="Won",G298="Lost"),"Closed",IF(AND(I298&lt;&gt;"",I298&lt;TODAY()),"OVERDUE",IF(K298&gt;=3,"Follow up","On track"))))</f>
        <v/>
      </c>
      <c r="M298" s="7">
        <f>IF(B298="","",IF(OR(G298="Won",G298="Lost"),"",IF(OR(G298="Negotiation",G298="Visited"),"Hot",IF(OR(G298="Site visit booked",K298&lt;=2),"Warm","Cold"))))</f>
        <v/>
      </c>
      <c r="N298" s="7">
        <f>IF(OR(B298="",O298=""),"",HYPERLINK("https://wa.me/"&amp;O298&amp;"?text="&amp;SUBSTITUTE("Hi "&amp;B298&amp;", just checking in about "&amp;IF(E298="","the property",E298)&amp;". Can I help with anything or arrange a visit?"," ","%20"),"Message " &amp; B298))</f>
        <v/>
      </c>
      <c r="O298" s="7">
        <f>IF(C298="","",IF(LEN(SUBSTITUTE(SUBSTITUTE(SUBSTITUTE(C298&amp;"","+","")," ",""),"-",""))=10,"91","")&amp;SUBSTITUTE(SUBSTITUTE(SUBSTITUTE(C298&amp;"","+","")," ",""),"-",""))</f>
        <v/>
      </c>
    </row>
    <row r="299">
      <c r="A299" s="12" t="n"/>
      <c r="B299" s="13" t="n"/>
      <c r="C299" s="14" t="n"/>
      <c r="D299" s="13" t="n"/>
      <c r="E299" s="13" t="n"/>
      <c r="F299" s="15" t="n"/>
      <c r="G299" s="13" t="n"/>
      <c r="H299" s="12" t="n"/>
      <c r="I299" s="12" t="n"/>
      <c r="J299" s="13" t="n"/>
      <c r="K299" s="7">
        <f>IF(B299="","",IF(H299="",TODAY()-A299,TODAY()-H299))</f>
        <v/>
      </c>
      <c r="L299" s="7">
        <f>IF(B299="","",IF(OR(G299="Won",G299="Lost"),"Closed",IF(AND(I299&lt;&gt;"",I299&lt;TODAY()),"OVERDUE",IF(K299&gt;=3,"Follow up","On track"))))</f>
        <v/>
      </c>
      <c r="M299" s="7">
        <f>IF(B299="","",IF(OR(G299="Won",G299="Lost"),"",IF(OR(G299="Negotiation",G299="Visited"),"Hot",IF(OR(G299="Site visit booked",K299&lt;=2),"Warm","Cold"))))</f>
        <v/>
      </c>
      <c r="N299" s="7">
        <f>IF(OR(B299="",O299=""),"",HYPERLINK("https://wa.me/"&amp;O299&amp;"?text="&amp;SUBSTITUTE("Hi "&amp;B299&amp;", just checking in about "&amp;IF(E299="","the property",E299)&amp;". Can I help with anything or arrange a visit?"," ","%20"),"Message " &amp; B299))</f>
        <v/>
      </c>
      <c r="O299" s="7">
        <f>IF(C299="","",IF(LEN(SUBSTITUTE(SUBSTITUTE(SUBSTITUTE(C299&amp;"","+","")," ",""),"-",""))=10,"91","")&amp;SUBSTITUTE(SUBSTITUTE(SUBSTITUTE(C299&amp;"","+","")," ",""),"-",""))</f>
        <v/>
      </c>
    </row>
    <row r="300">
      <c r="A300" s="12" t="n"/>
      <c r="B300" s="13" t="n"/>
      <c r="C300" s="14" t="n"/>
      <c r="D300" s="13" t="n"/>
      <c r="E300" s="13" t="n"/>
      <c r="F300" s="15" t="n"/>
      <c r="G300" s="13" t="n"/>
      <c r="H300" s="12" t="n"/>
      <c r="I300" s="12" t="n"/>
      <c r="J300" s="13" t="n"/>
      <c r="K300" s="7">
        <f>IF(B300="","",IF(H300="",TODAY()-A300,TODAY()-H300))</f>
        <v/>
      </c>
      <c r="L300" s="7">
        <f>IF(B300="","",IF(OR(G300="Won",G300="Lost"),"Closed",IF(AND(I300&lt;&gt;"",I300&lt;TODAY()),"OVERDUE",IF(K300&gt;=3,"Follow up","On track"))))</f>
        <v/>
      </c>
      <c r="M300" s="7">
        <f>IF(B300="","",IF(OR(G300="Won",G300="Lost"),"",IF(OR(G300="Negotiation",G300="Visited"),"Hot",IF(OR(G300="Site visit booked",K300&lt;=2),"Warm","Cold"))))</f>
        <v/>
      </c>
      <c r="N300" s="7">
        <f>IF(OR(B300="",O300=""),"",HYPERLINK("https://wa.me/"&amp;O300&amp;"?text="&amp;SUBSTITUTE("Hi "&amp;B300&amp;", just checking in about "&amp;IF(E300="","the property",E300)&amp;". Can I help with anything or arrange a visit?"," ","%20"),"Message " &amp; B300))</f>
        <v/>
      </c>
      <c r="O300" s="7">
        <f>IF(C300="","",IF(LEN(SUBSTITUTE(SUBSTITUTE(SUBSTITUTE(C300&amp;"","+","")," ",""),"-",""))=10,"91","")&amp;SUBSTITUTE(SUBSTITUTE(SUBSTITUTE(C300&amp;"","+","")," ",""),"-",""))</f>
        <v/>
      </c>
    </row>
    <row r="301">
      <c r="A301" s="12" t="n"/>
      <c r="B301" s="13" t="n"/>
      <c r="C301" s="14" t="n"/>
      <c r="D301" s="13" t="n"/>
      <c r="E301" s="13" t="n"/>
      <c r="F301" s="15" t="n"/>
      <c r="G301" s="13" t="n"/>
      <c r="H301" s="12" t="n"/>
      <c r="I301" s="12" t="n"/>
      <c r="J301" s="13" t="n"/>
      <c r="K301" s="7">
        <f>IF(B301="","",IF(H301="",TODAY()-A301,TODAY()-H301))</f>
        <v/>
      </c>
      <c r="L301" s="7">
        <f>IF(B301="","",IF(OR(G301="Won",G301="Lost"),"Closed",IF(AND(I301&lt;&gt;"",I301&lt;TODAY()),"OVERDUE",IF(K301&gt;=3,"Follow up","On track"))))</f>
        <v/>
      </c>
      <c r="M301" s="7">
        <f>IF(B301="","",IF(OR(G301="Won",G301="Lost"),"",IF(OR(G301="Negotiation",G301="Visited"),"Hot",IF(OR(G301="Site visit booked",K301&lt;=2),"Warm","Cold"))))</f>
        <v/>
      </c>
      <c r="N301" s="7">
        <f>IF(OR(B301="",O301=""),"",HYPERLINK("https://wa.me/"&amp;O301&amp;"?text="&amp;SUBSTITUTE("Hi "&amp;B301&amp;", just checking in about "&amp;IF(E301="","the property",E301)&amp;". Can I help with anything or arrange a visit?"," ","%20"),"Message " &amp; B301))</f>
        <v/>
      </c>
      <c r="O301" s="7">
        <f>IF(C301="","",IF(LEN(SUBSTITUTE(SUBSTITUTE(SUBSTITUTE(C301&amp;"","+","")," ",""),"-",""))=10,"91","")&amp;SUBSTITUTE(SUBSTITUTE(SUBSTITUTE(C301&amp;"","+","")," ",""),"-",""))</f>
        <v/>
      </c>
    </row>
    <row r="302">
      <c r="A302" s="12" t="n"/>
      <c r="B302" s="13" t="n"/>
      <c r="C302" s="14" t="n"/>
      <c r="D302" s="13" t="n"/>
      <c r="E302" s="13" t="n"/>
      <c r="F302" s="15" t="n"/>
      <c r="G302" s="13" t="n"/>
      <c r="H302" s="12" t="n"/>
      <c r="I302" s="12" t="n"/>
      <c r="J302" s="13" t="n"/>
      <c r="K302" s="7">
        <f>IF(B302="","",IF(H302="",TODAY()-A302,TODAY()-H302))</f>
        <v/>
      </c>
      <c r="L302" s="7">
        <f>IF(B302="","",IF(OR(G302="Won",G302="Lost"),"Closed",IF(AND(I302&lt;&gt;"",I302&lt;TODAY()),"OVERDUE",IF(K302&gt;=3,"Follow up","On track"))))</f>
        <v/>
      </c>
      <c r="M302" s="7">
        <f>IF(B302="","",IF(OR(G302="Won",G302="Lost"),"",IF(OR(G302="Negotiation",G302="Visited"),"Hot",IF(OR(G302="Site visit booked",K302&lt;=2),"Warm","Cold"))))</f>
        <v/>
      </c>
      <c r="N302" s="7">
        <f>IF(OR(B302="",O302=""),"",HYPERLINK("https://wa.me/"&amp;O302&amp;"?text="&amp;SUBSTITUTE("Hi "&amp;B302&amp;", just checking in about "&amp;IF(E302="","the property",E302)&amp;". Can I help with anything or arrange a visit?"," ","%20"),"Message " &amp; B302))</f>
        <v/>
      </c>
      <c r="O302" s="7">
        <f>IF(C302="","",IF(LEN(SUBSTITUTE(SUBSTITUTE(SUBSTITUTE(C302&amp;"","+","")," ",""),"-",""))=10,"91","")&amp;SUBSTITUTE(SUBSTITUTE(SUBSTITUTE(C302&amp;"","+","")," ",""),"-",""))</f>
        <v/>
      </c>
    </row>
    <row r="303">
      <c r="A303" s="12" t="n"/>
      <c r="B303" s="13" t="n"/>
      <c r="C303" s="14" t="n"/>
      <c r="D303" s="13" t="n"/>
      <c r="E303" s="13" t="n"/>
      <c r="F303" s="15" t="n"/>
      <c r="G303" s="13" t="n"/>
      <c r="H303" s="12" t="n"/>
      <c r="I303" s="12" t="n"/>
      <c r="J303" s="13" t="n"/>
      <c r="K303" s="7">
        <f>IF(B303="","",IF(H303="",TODAY()-A303,TODAY()-H303))</f>
        <v/>
      </c>
      <c r="L303" s="7">
        <f>IF(B303="","",IF(OR(G303="Won",G303="Lost"),"Closed",IF(AND(I303&lt;&gt;"",I303&lt;TODAY()),"OVERDUE",IF(K303&gt;=3,"Follow up","On track"))))</f>
        <v/>
      </c>
      <c r="M303" s="7">
        <f>IF(B303="","",IF(OR(G303="Won",G303="Lost"),"",IF(OR(G303="Negotiation",G303="Visited"),"Hot",IF(OR(G303="Site visit booked",K303&lt;=2),"Warm","Cold"))))</f>
        <v/>
      </c>
      <c r="N303" s="7">
        <f>IF(OR(B303="",O303=""),"",HYPERLINK("https://wa.me/"&amp;O303&amp;"?text="&amp;SUBSTITUTE("Hi "&amp;B303&amp;", just checking in about "&amp;IF(E303="","the property",E303)&amp;". Can I help with anything or arrange a visit?"," ","%20"),"Message " &amp; B303))</f>
        <v/>
      </c>
      <c r="O303" s="7">
        <f>IF(C303="","",IF(LEN(SUBSTITUTE(SUBSTITUTE(SUBSTITUTE(C303&amp;"","+","")," ",""),"-",""))=10,"91","")&amp;SUBSTITUTE(SUBSTITUTE(SUBSTITUTE(C303&amp;"","+","")," ",""),"-",""))</f>
        <v/>
      </c>
    </row>
    <row r="304">
      <c r="A304" s="12" t="n"/>
      <c r="B304" s="13" t="n"/>
      <c r="C304" s="14" t="n"/>
      <c r="D304" s="13" t="n"/>
      <c r="E304" s="13" t="n"/>
      <c r="F304" s="15" t="n"/>
      <c r="G304" s="13" t="n"/>
      <c r="H304" s="12" t="n"/>
      <c r="I304" s="12" t="n"/>
      <c r="J304" s="13" t="n"/>
      <c r="K304" s="7">
        <f>IF(B304="","",IF(H304="",TODAY()-A304,TODAY()-H304))</f>
        <v/>
      </c>
      <c r="L304" s="7">
        <f>IF(B304="","",IF(OR(G304="Won",G304="Lost"),"Closed",IF(AND(I304&lt;&gt;"",I304&lt;TODAY()),"OVERDUE",IF(K304&gt;=3,"Follow up","On track"))))</f>
        <v/>
      </c>
      <c r="M304" s="7">
        <f>IF(B304="","",IF(OR(G304="Won",G304="Lost"),"",IF(OR(G304="Negotiation",G304="Visited"),"Hot",IF(OR(G304="Site visit booked",K304&lt;=2),"Warm","Cold"))))</f>
        <v/>
      </c>
      <c r="N304" s="7">
        <f>IF(OR(B304="",O304=""),"",HYPERLINK("https://wa.me/"&amp;O304&amp;"?text="&amp;SUBSTITUTE("Hi "&amp;B304&amp;", just checking in about "&amp;IF(E304="","the property",E304)&amp;". Can I help with anything or arrange a visit?"," ","%20"),"Message " &amp; B304))</f>
        <v/>
      </c>
      <c r="O304" s="7">
        <f>IF(C304="","",IF(LEN(SUBSTITUTE(SUBSTITUTE(SUBSTITUTE(C304&amp;"","+","")," ",""),"-",""))=10,"91","")&amp;SUBSTITUTE(SUBSTITUTE(SUBSTITUTE(C304&amp;"","+","")," ",""),"-",""))</f>
        <v/>
      </c>
    </row>
    <row r="305">
      <c r="A305" s="12" t="n"/>
      <c r="B305" s="13" t="n"/>
      <c r="C305" s="14" t="n"/>
      <c r="D305" s="13" t="n"/>
      <c r="E305" s="13" t="n"/>
      <c r="F305" s="15" t="n"/>
      <c r="G305" s="13" t="n"/>
      <c r="H305" s="12" t="n"/>
      <c r="I305" s="12" t="n"/>
      <c r="J305" s="13" t="n"/>
      <c r="K305" s="7">
        <f>IF(B305="","",IF(H305="",TODAY()-A305,TODAY()-H305))</f>
        <v/>
      </c>
      <c r="L305" s="7">
        <f>IF(B305="","",IF(OR(G305="Won",G305="Lost"),"Closed",IF(AND(I305&lt;&gt;"",I305&lt;TODAY()),"OVERDUE",IF(K305&gt;=3,"Follow up","On track"))))</f>
        <v/>
      </c>
      <c r="M305" s="7">
        <f>IF(B305="","",IF(OR(G305="Won",G305="Lost"),"",IF(OR(G305="Negotiation",G305="Visited"),"Hot",IF(OR(G305="Site visit booked",K305&lt;=2),"Warm","Cold"))))</f>
        <v/>
      </c>
      <c r="N305" s="7">
        <f>IF(OR(B305="",O305=""),"",HYPERLINK("https://wa.me/"&amp;O305&amp;"?text="&amp;SUBSTITUTE("Hi "&amp;B305&amp;", just checking in about "&amp;IF(E305="","the property",E305)&amp;". Can I help with anything or arrange a visit?"," ","%20"),"Message " &amp; B305))</f>
        <v/>
      </c>
      <c r="O305" s="7">
        <f>IF(C305="","",IF(LEN(SUBSTITUTE(SUBSTITUTE(SUBSTITUTE(C305&amp;"","+","")," ",""),"-",""))=10,"91","")&amp;SUBSTITUTE(SUBSTITUTE(SUBSTITUTE(C305&amp;"","+","")," ",""),"-",""))</f>
        <v/>
      </c>
    </row>
    <row r="306">
      <c r="A306" s="12" t="n"/>
      <c r="B306" s="13" t="n"/>
      <c r="C306" s="14" t="n"/>
      <c r="D306" s="13" t="n"/>
      <c r="E306" s="13" t="n"/>
      <c r="F306" s="15" t="n"/>
      <c r="G306" s="13" t="n"/>
      <c r="H306" s="12" t="n"/>
      <c r="I306" s="12" t="n"/>
      <c r="J306" s="13" t="n"/>
      <c r="K306" s="7">
        <f>IF(B306="","",IF(H306="",TODAY()-A306,TODAY()-H306))</f>
        <v/>
      </c>
      <c r="L306" s="7">
        <f>IF(B306="","",IF(OR(G306="Won",G306="Lost"),"Closed",IF(AND(I306&lt;&gt;"",I306&lt;TODAY()),"OVERDUE",IF(K306&gt;=3,"Follow up","On track"))))</f>
        <v/>
      </c>
      <c r="M306" s="7">
        <f>IF(B306="","",IF(OR(G306="Won",G306="Lost"),"",IF(OR(G306="Negotiation",G306="Visited"),"Hot",IF(OR(G306="Site visit booked",K306&lt;=2),"Warm","Cold"))))</f>
        <v/>
      </c>
      <c r="N306" s="7">
        <f>IF(OR(B306="",O306=""),"",HYPERLINK("https://wa.me/"&amp;O306&amp;"?text="&amp;SUBSTITUTE("Hi "&amp;B306&amp;", just checking in about "&amp;IF(E306="","the property",E306)&amp;". Can I help with anything or arrange a visit?"," ","%20"),"Message " &amp; B306))</f>
        <v/>
      </c>
      <c r="O306" s="7">
        <f>IF(C306="","",IF(LEN(SUBSTITUTE(SUBSTITUTE(SUBSTITUTE(C306&amp;"","+","")," ",""),"-",""))=10,"91","")&amp;SUBSTITUTE(SUBSTITUTE(SUBSTITUTE(C306&amp;"","+","")," ",""),"-",""))</f>
        <v/>
      </c>
    </row>
    <row r="307">
      <c r="A307" s="12" t="n"/>
      <c r="B307" s="13" t="n"/>
      <c r="C307" s="14" t="n"/>
      <c r="D307" s="13" t="n"/>
      <c r="E307" s="13" t="n"/>
      <c r="F307" s="15" t="n"/>
      <c r="G307" s="13" t="n"/>
      <c r="H307" s="12" t="n"/>
      <c r="I307" s="12" t="n"/>
      <c r="J307" s="13" t="n"/>
      <c r="K307" s="7">
        <f>IF(B307="","",IF(H307="",TODAY()-A307,TODAY()-H307))</f>
        <v/>
      </c>
      <c r="L307" s="7">
        <f>IF(B307="","",IF(OR(G307="Won",G307="Lost"),"Closed",IF(AND(I307&lt;&gt;"",I307&lt;TODAY()),"OVERDUE",IF(K307&gt;=3,"Follow up","On track"))))</f>
        <v/>
      </c>
      <c r="M307" s="7">
        <f>IF(B307="","",IF(OR(G307="Won",G307="Lost"),"",IF(OR(G307="Negotiation",G307="Visited"),"Hot",IF(OR(G307="Site visit booked",K307&lt;=2),"Warm","Cold"))))</f>
        <v/>
      </c>
      <c r="N307" s="7">
        <f>IF(OR(B307="",O307=""),"",HYPERLINK("https://wa.me/"&amp;O307&amp;"?text="&amp;SUBSTITUTE("Hi "&amp;B307&amp;", just checking in about "&amp;IF(E307="","the property",E307)&amp;". Can I help with anything or arrange a visit?"," ","%20"),"Message " &amp; B307))</f>
        <v/>
      </c>
      <c r="O307" s="7">
        <f>IF(C307="","",IF(LEN(SUBSTITUTE(SUBSTITUTE(SUBSTITUTE(C307&amp;"","+","")," ",""),"-",""))=10,"91","")&amp;SUBSTITUTE(SUBSTITUTE(SUBSTITUTE(C307&amp;"","+","")," ",""),"-",""))</f>
        <v/>
      </c>
    </row>
    <row r="308">
      <c r="A308" s="12" t="n"/>
      <c r="B308" s="13" t="n"/>
      <c r="C308" s="14" t="n"/>
      <c r="D308" s="13" t="n"/>
      <c r="E308" s="13" t="n"/>
      <c r="F308" s="15" t="n"/>
      <c r="G308" s="13" t="n"/>
      <c r="H308" s="12" t="n"/>
      <c r="I308" s="12" t="n"/>
      <c r="J308" s="13" t="n"/>
      <c r="K308" s="7">
        <f>IF(B308="","",IF(H308="",TODAY()-A308,TODAY()-H308))</f>
        <v/>
      </c>
      <c r="L308" s="7">
        <f>IF(B308="","",IF(OR(G308="Won",G308="Lost"),"Closed",IF(AND(I308&lt;&gt;"",I308&lt;TODAY()),"OVERDUE",IF(K308&gt;=3,"Follow up","On track"))))</f>
        <v/>
      </c>
      <c r="M308" s="7">
        <f>IF(B308="","",IF(OR(G308="Won",G308="Lost"),"",IF(OR(G308="Negotiation",G308="Visited"),"Hot",IF(OR(G308="Site visit booked",K308&lt;=2),"Warm","Cold"))))</f>
        <v/>
      </c>
      <c r="N308" s="7">
        <f>IF(OR(B308="",O308=""),"",HYPERLINK("https://wa.me/"&amp;O308&amp;"?text="&amp;SUBSTITUTE("Hi "&amp;B308&amp;", just checking in about "&amp;IF(E308="","the property",E308)&amp;". Can I help with anything or arrange a visit?"," ","%20"),"Message " &amp; B308))</f>
        <v/>
      </c>
      <c r="O308" s="7">
        <f>IF(C308="","",IF(LEN(SUBSTITUTE(SUBSTITUTE(SUBSTITUTE(C308&amp;"","+","")," ",""),"-",""))=10,"91","")&amp;SUBSTITUTE(SUBSTITUTE(SUBSTITUTE(C308&amp;"","+","")," ",""),"-",""))</f>
        <v/>
      </c>
    </row>
    <row r="309">
      <c r="A309" s="12" t="n"/>
      <c r="B309" s="13" t="n"/>
      <c r="C309" s="14" t="n"/>
      <c r="D309" s="13" t="n"/>
      <c r="E309" s="13" t="n"/>
      <c r="F309" s="15" t="n"/>
      <c r="G309" s="13" t="n"/>
      <c r="H309" s="12" t="n"/>
      <c r="I309" s="12" t="n"/>
      <c r="J309" s="13" t="n"/>
      <c r="K309" s="7">
        <f>IF(B309="","",IF(H309="",TODAY()-A309,TODAY()-H309))</f>
        <v/>
      </c>
      <c r="L309" s="7">
        <f>IF(B309="","",IF(OR(G309="Won",G309="Lost"),"Closed",IF(AND(I309&lt;&gt;"",I309&lt;TODAY()),"OVERDUE",IF(K309&gt;=3,"Follow up","On track"))))</f>
        <v/>
      </c>
      <c r="M309" s="7">
        <f>IF(B309="","",IF(OR(G309="Won",G309="Lost"),"",IF(OR(G309="Negotiation",G309="Visited"),"Hot",IF(OR(G309="Site visit booked",K309&lt;=2),"Warm","Cold"))))</f>
        <v/>
      </c>
      <c r="N309" s="7">
        <f>IF(OR(B309="",O309=""),"",HYPERLINK("https://wa.me/"&amp;O309&amp;"?text="&amp;SUBSTITUTE("Hi "&amp;B309&amp;", just checking in about "&amp;IF(E309="","the property",E309)&amp;". Can I help with anything or arrange a visit?"," ","%20"),"Message " &amp; B309))</f>
        <v/>
      </c>
      <c r="O309" s="7">
        <f>IF(C309="","",IF(LEN(SUBSTITUTE(SUBSTITUTE(SUBSTITUTE(C309&amp;"","+","")," ",""),"-",""))=10,"91","")&amp;SUBSTITUTE(SUBSTITUTE(SUBSTITUTE(C309&amp;"","+","")," ",""),"-",""))</f>
        <v/>
      </c>
    </row>
    <row r="310">
      <c r="A310" s="12" t="n"/>
      <c r="B310" s="13" t="n"/>
      <c r="C310" s="14" t="n"/>
      <c r="D310" s="13" t="n"/>
      <c r="E310" s="13" t="n"/>
      <c r="F310" s="15" t="n"/>
      <c r="G310" s="13" t="n"/>
      <c r="H310" s="12" t="n"/>
      <c r="I310" s="12" t="n"/>
      <c r="J310" s="13" t="n"/>
      <c r="K310" s="7">
        <f>IF(B310="","",IF(H310="",TODAY()-A310,TODAY()-H310))</f>
        <v/>
      </c>
      <c r="L310" s="7">
        <f>IF(B310="","",IF(OR(G310="Won",G310="Lost"),"Closed",IF(AND(I310&lt;&gt;"",I310&lt;TODAY()),"OVERDUE",IF(K310&gt;=3,"Follow up","On track"))))</f>
        <v/>
      </c>
      <c r="M310" s="7">
        <f>IF(B310="","",IF(OR(G310="Won",G310="Lost"),"",IF(OR(G310="Negotiation",G310="Visited"),"Hot",IF(OR(G310="Site visit booked",K310&lt;=2),"Warm","Cold"))))</f>
        <v/>
      </c>
      <c r="N310" s="7">
        <f>IF(OR(B310="",O310=""),"",HYPERLINK("https://wa.me/"&amp;O310&amp;"?text="&amp;SUBSTITUTE("Hi "&amp;B310&amp;", just checking in about "&amp;IF(E310="","the property",E310)&amp;". Can I help with anything or arrange a visit?"," ","%20"),"Message " &amp; B310))</f>
        <v/>
      </c>
      <c r="O310" s="7">
        <f>IF(C310="","",IF(LEN(SUBSTITUTE(SUBSTITUTE(SUBSTITUTE(C310&amp;"","+","")," ",""),"-",""))=10,"91","")&amp;SUBSTITUTE(SUBSTITUTE(SUBSTITUTE(C310&amp;"","+","")," ",""),"-",""))</f>
        <v/>
      </c>
    </row>
    <row r="311">
      <c r="A311" s="12" t="n"/>
      <c r="B311" s="13" t="n"/>
      <c r="C311" s="14" t="n"/>
      <c r="D311" s="13" t="n"/>
      <c r="E311" s="13" t="n"/>
      <c r="F311" s="15" t="n"/>
      <c r="G311" s="13" t="n"/>
      <c r="H311" s="12" t="n"/>
      <c r="I311" s="12" t="n"/>
      <c r="J311" s="13" t="n"/>
      <c r="K311" s="7">
        <f>IF(B311="","",IF(H311="",TODAY()-A311,TODAY()-H311))</f>
        <v/>
      </c>
      <c r="L311" s="7">
        <f>IF(B311="","",IF(OR(G311="Won",G311="Lost"),"Closed",IF(AND(I311&lt;&gt;"",I311&lt;TODAY()),"OVERDUE",IF(K311&gt;=3,"Follow up","On track"))))</f>
        <v/>
      </c>
      <c r="M311" s="7">
        <f>IF(B311="","",IF(OR(G311="Won",G311="Lost"),"",IF(OR(G311="Negotiation",G311="Visited"),"Hot",IF(OR(G311="Site visit booked",K311&lt;=2),"Warm","Cold"))))</f>
        <v/>
      </c>
      <c r="N311" s="7">
        <f>IF(OR(B311="",O311=""),"",HYPERLINK("https://wa.me/"&amp;O311&amp;"?text="&amp;SUBSTITUTE("Hi "&amp;B311&amp;", just checking in about "&amp;IF(E311="","the property",E311)&amp;". Can I help with anything or arrange a visit?"," ","%20"),"Message " &amp; B311))</f>
        <v/>
      </c>
      <c r="O311" s="7">
        <f>IF(C311="","",IF(LEN(SUBSTITUTE(SUBSTITUTE(SUBSTITUTE(C311&amp;"","+","")," ",""),"-",""))=10,"91","")&amp;SUBSTITUTE(SUBSTITUTE(SUBSTITUTE(C311&amp;"","+","")," ",""),"-",""))</f>
        <v/>
      </c>
    </row>
    <row r="312">
      <c r="A312" s="12" t="n"/>
      <c r="B312" s="13" t="n"/>
      <c r="C312" s="14" t="n"/>
      <c r="D312" s="13" t="n"/>
      <c r="E312" s="13" t="n"/>
      <c r="F312" s="15" t="n"/>
      <c r="G312" s="13" t="n"/>
      <c r="H312" s="12" t="n"/>
      <c r="I312" s="12" t="n"/>
      <c r="J312" s="13" t="n"/>
      <c r="K312" s="7">
        <f>IF(B312="","",IF(H312="",TODAY()-A312,TODAY()-H312))</f>
        <v/>
      </c>
      <c r="L312" s="7">
        <f>IF(B312="","",IF(OR(G312="Won",G312="Lost"),"Closed",IF(AND(I312&lt;&gt;"",I312&lt;TODAY()),"OVERDUE",IF(K312&gt;=3,"Follow up","On track"))))</f>
        <v/>
      </c>
      <c r="M312" s="7">
        <f>IF(B312="","",IF(OR(G312="Won",G312="Lost"),"",IF(OR(G312="Negotiation",G312="Visited"),"Hot",IF(OR(G312="Site visit booked",K312&lt;=2),"Warm","Cold"))))</f>
        <v/>
      </c>
      <c r="N312" s="7">
        <f>IF(OR(B312="",O312=""),"",HYPERLINK("https://wa.me/"&amp;O312&amp;"?text="&amp;SUBSTITUTE("Hi "&amp;B312&amp;", just checking in about "&amp;IF(E312="","the property",E312)&amp;". Can I help with anything or arrange a visit?"," ","%20"),"Message " &amp; B312))</f>
        <v/>
      </c>
      <c r="O312" s="7">
        <f>IF(C312="","",IF(LEN(SUBSTITUTE(SUBSTITUTE(SUBSTITUTE(C312&amp;"","+","")," ",""),"-",""))=10,"91","")&amp;SUBSTITUTE(SUBSTITUTE(SUBSTITUTE(C312&amp;"","+","")," ",""),"-",""))</f>
        <v/>
      </c>
    </row>
    <row r="313">
      <c r="A313" s="12" t="n"/>
      <c r="B313" s="13" t="n"/>
      <c r="C313" s="14" t="n"/>
      <c r="D313" s="13" t="n"/>
      <c r="E313" s="13" t="n"/>
      <c r="F313" s="15" t="n"/>
      <c r="G313" s="13" t="n"/>
      <c r="H313" s="12" t="n"/>
      <c r="I313" s="12" t="n"/>
      <c r="J313" s="13" t="n"/>
      <c r="K313" s="7">
        <f>IF(B313="","",IF(H313="",TODAY()-A313,TODAY()-H313))</f>
        <v/>
      </c>
      <c r="L313" s="7">
        <f>IF(B313="","",IF(OR(G313="Won",G313="Lost"),"Closed",IF(AND(I313&lt;&gt;"",I313&lt;TODAY()),"OVERDUE",IF(K313&gt;=3,"Follow up","On track"))))</f>
        <v/>
      </c>
      <c r="M313" s="7">
        <f>IF(B313="","",IF(OR(G313="Won",G313="Lost"),"",IF(OR(G313="Negotiation",G313="Visited"),"Hot",IF(OR(G313="Site visit booked",K313&lt;=2),"Warm","Cold"))))</f>
        <v/>
      </c>
      <c r="N313" s="7">
        <f>IF(OR(B313="",O313=""),"",HYPERLINK("https://wa.me/"&amp;O313&amp;"?text="&amp;SUBSTITUTE("Hi "&amp;B313&amp;", just checking in about "&amp;IF(E313="","the property",E313)&amp;". Can I help with anything or arrange a visit?"," ","%20"),"Message " &amp; B313))</f>
        <v/>
      </c>
      <c r="O313" s="7">
        <f>IF(C313="","",IF(LEN(SUBSTITUTE(SUBSTITUTE(SUBSTITUTE(C313&amp;"","+","")," ",""),"-",""))=10,"91","")&amp;SUBSTITUTE(SUBSTITUTE(SUBSTITUTE(C313&amp;"","+","")," ",""),"-",""))</f>
        <v/>
      </c>
    </row>
    <row r="314">
      <c r="A314" s="12" t="n"/>
      <c r="B314" s="13" t="n"/>
      <c r="C314" s="14" t="n"/>
      <c r="D314" s="13" t="n"/>
      <c r="E314" s="13" t="n"/>
      <c r="F314" s="15" t="n"/>
      <c r="G314" s="13" t="n"/>
      <c r="H314" s="12" t="n"/>
      <c r="I314" s="12" t="n"/>
      <c r="J314" s="13" t="n"/>
      <c r="K314" s="7">
        <f>IF(B314="","",IF(H314="",TODAY()-A314,TODAY()-H314))</f>
        <v/>
      </c>
      <c r="L314" s="7">
        <f>IF(B314="","",IF(OR(G314="Won",G314="Lost"),"Closed",IF(AND(I314&lt;&gt;"",I314&lt;TODAY()),"OVERDUE",IF(K314&gt;=3,"Follow up","On track"))))</f>
        <v/>
      </c>
      <c r="M314" s="7">
        <f>IF(B314="","",IF(OR(G314="Won",G314="Lost"),"",IF(OR(G314="Negotiation",G314="Visited"),"Hot",IF(OR(G314="Site visit booked",K314&lt;=2),"Warm","Cold"))))</f>
        <v/>
      </c>
      <c r="N314" s="7">
        <f>IF(OR(B314="",O314=""),"",HYPERLINK("https://wa.me/"&amp;O314&amp;"?text="&amp;SUBSTITUTE("Hi "&amp;B314&amp;", just checking in about "&amp;IF(E314="","the property",E314)&amp;". Can I help with anything or arrange a visit?"," ","%20"),"Message " &amp; B314))</f>
        <v/>
      </c>
      <c r="O314" s="7">
        <f>IF(C314="","",IF(LEN(SUBSTITUTE(SUBSTITUTE(SUBSTITUTE(C314&amp;"","+","")," ",""),"-",""))=10,"91","")&amp;SUBSTITUTE(SUBSTITUTE(SUBSTITUTE(C314&amp;"","+","")," ",""),"-",""))</f>
        <v/>
      </c>
    </row>
    <row r="315">
      <c r="A315" s="12" t="n"/>
      <c r="B315" s="13" t="n"/>
      <c r="C315" s="14" t="n"/>
      <c r="D315" s="13" t="n"/>
      <c r="E315" s="13" t="n"/>
      <c r="F315" s="15" t="n"/>
      <c r="G315" s="13" t="n"/>
      <c r="H315" s="12" t="n"/>
      <c r="I315" s="12" t="n"/>
      <c r="J315" s="13" t="n"/>
      <c r="K315" s="7">
        <f>IF(B315="","",IF(H315="",TODAY()-A315,TODAY()-H315))</f>
        <v/>
      </c>
      <c r="L315" s="7">
        <f>IF(B315="","",IF(OR(G315="Won",G315="Lost"),"Closed",IF(AND(I315&lt;&gt;"",I315&lt;TODAY()),"OVERDUE",IF(K315&gt;=3,"Follow up","On track"))))</f>
        <v/>
      </c>
      <c r="M315" s="7">
        <f>IF(B315="","",IF(OR(G315="Won",G315="Lost"),"",IF(OR(G315="Negotiation",G315="Visited"),"Hot",IF(OR(G315="Site visit booked",K315&lt;=2),"Warm","Cold"))))</f>
        <v/>
      </c>
      <c r="N315" s="7">
        <f>IF(OR(B315="",O315=""),"",HYPERLINK("https://wa.me/"&amp;O315&amp;"?text="&amp;SUBSTITUTE("Hi "&amp;B315&amp;", just checking in about "&amp;IF(E315="","the property",E315)&amp;". Can I help with anything or arrange a visit?"," ","%20"),"Message " &amp; B315))</f>
        <v/>
      </c>
      <c r="O315" s="7">
        <f>IF(C315="","",IF(LEN(SUBSTITUTE(SUBSTITUTE(SUBSTITUTE(C315&amp;"","+","")," ",""),"-",""))=10,"91","")&amp;SUBSTITUTE(SUBSTITUTE(SUBSTITUTE(C315&amp;"","+","")," ",""),"-",""))</f>
        <v/>
      </c>
    </row>
    <row r="316">
      <c r="A316" s="12" t="n"/>
      <c r="B316" s="13" t="n"/>
      <c r="C316" s="14" t="n"/>
      <c r="D316" s="13" t="n"/>
      <c r="E316" s="13" t="n"/>
      <c r="F316" s="15" t="n"/>
      <c r="G316" s="13" t="n"/>
      <c r="H316" s="12" t="n"/>
      <c r="I316" s="12" t="n"/>
      <c r="J316" s="13" t="n"/>
      <c r="K316" s="7">
        <f>IF(B316="","",IF(H316="",TODAY()-A316,TODAY()-H316))</f>
        <v/>
      </c>
      <c r="L316" s="7">
        <f>IF(B316="","",IF(OR(G316="Won",G316="Lost"),"Closed",IF(AND(I316&lt;&gt;"",I316&lt;TODAY()),"OVERDUE",IF(K316&gt;=3,"Follow up","On track"))))</f>
        <v/>
      </c>
      <c r="M316" s="7">
        <f>IF(B316="","",IF(OR(G316="Won",G316="Lost"),"",IF(OR(G316="Negotiation",G316="Visited"),"Hot",IF(OR(G316="Site visit booked",K316&lt;=2),"Warm","Cold"))))</f>
        <v/>
      </c>
      <c r="N316" s="7">
        <f>IF(OR(B316="",O316=""),"",HYPERLINK("https://wa.me/"&amp;O316&amp;"?text="&amp;SUBSTITUTE("Hi "&amp;B316&amp;", just checking in about "&amp;IF(E316="","the property",E316)&amp;". Can I help with anything or arrange a visit?"," ","%20"),"Message " &amp; B316))</f>
        <v/>
      </c>
      <c r="O316" s="7">
        <f>IF(C316="","",IF(LEN(SUBSTITUTE(SUBSTITUTE(SUBSTITUTE(C316&amp;"","+","")," ",""),"-",""))=10,"91","")&amp;SUBSTITUTE(SUBSTITUTE(SUBSTITUTE(C316&amp;"","+","")," ",""),"-",""))</f>
        <v/>
      </c>
    </row>
    <row r="317">
      <c r="A317" s="12" t="n"/>
      <c r="B317" s="13" t="n"/>
      <c r="C317" s="14" t="n"/>
      <c r="D317" s="13" t="n"/>
      <c r="E317" s="13" t="n"/>
      <c r="F317" s="15" t="n"/>
      <c r="G317" s="13" t="n"/>
      <c r="H317" s="12" t="n"/>
      <c r="I317" s="12" t="n"/>
      <c r="J317" s="13" t="n"/>
      <c r="K317" s="7">
        <f>IF(B317="","",IF(H317="",TODAY()-A317,TODAY()-H317))</f>
        <v/>
      </c>
      <c r="L317" s="7">
        <f>IF(B317="","",IF(OR(G317="Won",G317="Lost"),"Closed",IF(AND(I317&lt;&gt;"",I317&lt;TODAY()),"OVERDUE",IF(K317&gt;=3,"Follow up","On track"))))</f>
        <v/>
      </c>
      <c r="M317" s="7">
        <f>IF(B317="","",IF(OR(G317="Won",G317="Lost"),"",IF(OR(G317="Negotiation",G317="Visited"),"Hot",IF(OR(G317="Site visit booked",K317&lt;=2),"Warm","Cold"))))</f>
        <v/>
      </c>
      <c r="N317" s="7">
        <f>IF(OR(B317="",O317=""),"",HYPERLINK("https://wa.me/"&amp;O317&amp;"?text="&amp;SUBSTITUTE("Hi "&amp;B317&amp;", just checking in about "&amp;IF(E317="","the property",E317)&amp;". Can I help with anything or arrange a visit?"," ","%20"),"Message " &amp; B317))</f>
        <v/>
      </c>
      <c r="O317" s="7">
        <f>IF(C317="","",IF(LEN(SUBSTITUTE(SUBSTITUTE(SUBSTITUTE(C317&amp;"","+","")," ",""),"-",""))=10,"91","")&amp;SUBSTITUTE(SUBSTITUTE(SUBSTITUTE(C317&amp;"","+","")," ",""),"-",""))</f>
        <v/>
      </c>
    </row>
    <row r="318">
      <c r="A318" s="12" t="n"/>
      <c r="B318" s="13" t="n"/>
      <c r="C318" s="14" t="n"/>
      <c r="D318" s="13" t="n"/>
      <c r="E318" s="13" t="n"/>
      <c r="F318" s="15" t="n"/>
      <c r="G318" s="13" t="n"/>
      <c r="H318" s="12" t="n"/>
      <c r="I318" s="12" t="n"/>
      <c r="J318" s="13" t="n"/>
      <c r="K318" s="7">
        <f>IF(B318="","",IF(H318="",TODAY()-A318,TODAY()-H318))</f>
        <v/>
      </c>
      <c r="L318" s="7">
        <f>IF(B318="","",IF(OR(G318="Won",G318="Lost"),"Closed",IF(AND(I318&lt;&gt;"",I318&lt;TODAY()),"OVERDUE",IF(K318&gt;=3,"Follow up","On track"))))</f>
        <v/>
      </c>
      <c r="M318" s="7">
        <f>IF(B318="","",IF(OR(G318="Won",G318="Lost"),"",IF(OR(G318="Negotiation",G318="Visited"),"Hot",IF(OR(G318="Site visit booked",K318&lt;=2),"Warm","Cold"))))</f>
        <v/>
      </c>
      <c r="N318" s="7">
        <f>IF(OR(B318="",O318=""),"",HYPERLINK("https://wa.me/"&amp;O318&amp;"?text="&amp;SUBSTITUTE("Hi "&amp;B318&amp;", just checking in about "&amp;IF(E318="","the property",E318)&amp;". Can I help with anything or arrange a visit?"," ","%20"),"Message " &amp; B318))</f>
        <v/>
      </c>
      <c r="O318" s="7">
        <f>IF(C318="","",IF(LEN(SUBSTITUTE(SUBSTITUTE(SUBSTITUTE(C318&amp;"","+","")," ",""),"-",""))=10,"91","")&amp;SUBSTITUTE(SUBSTITUTE(SUBSTITUTE(C318&amp;"","+","")," ",""),"-",""))</f>
        <v/>
      </c>
    </row>
    <row r="319">
      <c r="A319" s="12" t="n"/>
      <c r="B319" s="13" t="n"/>
      <c r="C319" s="14" t="n"/>
      <c r="D319" s="13" t="n"/>
      <c r="E319" s="13" t="n"/>
      <c r="F319" s="15" t="n"/>
      <c r="G319" s="13" t="n"/>
      <c r="H319" s="12" t="n"/>
      <c r="I319" s="12" t="n"/>
      <c r="J319" s="13" t="n"/>
      <c r="K319" s="7">
        <f>IF(B319="","",IF(H319="",TODAY()-A319,TODAY()-H319))</f>
        <v/>
      </c>
      <c r="L319" s="7">
        <f>IF(B319="","",IF(OR(G319="Won",G319="Lost"),"Closed",IF(AND(I319&lt;&gt;"",I319&lt;TODAY()),"OVERDUE",IF(K319&gt;=3,"Follow up","On track"))))</f>
        <v/>
      </c>
      <c r="M319" s="7">
        <f>IF(B319="","",IF(OR(G319="Won",G319="Lost"),"",IF(OR(G319="Negotiation",G319="Visited"),"Hot",IF(OR(G319="Site visit booked",K319&lt;=2),"Warm","Cold"))))</f>
        <v/>
      </c>
      <c r="N319" s="7">
        <f>IF(OR(B319="",O319=""),"",HYPERLINK("https://wa.me/"&amp;O319&amp;"?text="&amp;SUBSTITUTE("Hi "&amp;B319&amp;", just checking in about "&amp;IF(E319="","the property",E319)&amp;". Can I help with anything or arrange a visit?"," ","%20"),"Message " &amp; B319))</f>
        <v/>
      </c>
      <c r="O319" s="7">
        <f>IF(C319="","",IF(LEN(SUBSTITUTE(SUBSTITUTE(SUBSTITUTE(C319&amp;"","+","")," ",""),"-",""))=10,"91","")&amp;SUBSTITUTE(SUBSTITUTE(SUBSTITUTE(C319&amp;"","+","")," ",""),"-",""))</f>
        <v/>
      </c>
    </row>
    <row r="320">
      <c r="A320" s="12" t="n"/>
      <c r="B320" s="13" t="n"/>
      <c r="C320" s="14" t="n"/>
      <c r="D320" s="13" t="n"/>
      <c r="E320" s="13" t="n"/>
      <c r="F320" s="15" t="n"/>
      <c r="G320" s="13" t="n"/>
      <c r="H320" s="12" t="n"/>
      <c r="I320" s="12" t="n"/>
      <c r="J320" s="13" t="n"/>
      <c r="K320" s="7">
        <f>IF(B320="","",IF(H320="",TODAY()-A320,TODAY()-H320))</f>
        <v/>
      </c>
      <c r="L320" s="7">
        <f>IF(B320="","",IF(OR(G320="Won",G320="Lost"),"Closed",IF(AND(I320&lt;&gt;"",I320&lt;TODAY()),"OVERDUE",IF(K320&gt;=3,"Follow up","On track"))))</f>
        <v/>
      </c>
      <c r="M320" s="7">
        <f>IF(B320="","",IF(OR(G320="Won",G320="Lost"),"",IF(OR(G320="Negotiation",G320="Visited"),"Hot",IF(OR(G320="Site visit booked",K320&lt;=2),"Warm","Cold"))))</f>
        <v/>
      </c>
      <c r="N320" s="7">
        <f>IF(OR(B320="",O320=""),"",HYPERLINK("https://wa.me/"&amp;O320&amp;"?text="&amp;SUBSTITUTE("Hi "&amp;B320&amp;", just checking in about "&amp;IF(E320="","the property",E320)&amp;". Can I help with anything or arrange a visit?"," ","%20"),"Message " &amp; B320))</f>
        <v/>
      </c>
      <c r="O320" s="7">
        <f>IF(C320="","",IF(LEN(SUBSTITUTE(SUBSTITUTE(SUBSTITUTE(C320&amp;"","+","")," ",""),"-",""))=10,"91","")&amp;SUBSTITUTE(SUBSTITUTE(SUBSTITUTE(C320&amp;"","+","")," ",""),"-",""))</f>
        <v/>
      </c>
    </row>
    <row r="321">
      <c r="A321" s="12" t="n"/>
      <c r="B321" s="13" t="n"/>
      <c r="C321" s="14" t="n"/>
      <c r="D321" s="13" t="n"/>
      <c r="E321" s="13" t="n"/>
      <c r="F321" s="15" t="n"/>
      <c r="G321" s="13" t="n"/>
      <c r="H321" s="12" t="n"/>
      <c r="I321" s="12" t="n"/>
      <c r="J321" s="13" t="n"/>
      <c r="K321" s="7">
        <f>IF(B321="","",IF(H321="",TODAY()-A321,TODAY()-H321))</f>
        <v/>
      </c>
      <c r="L321" s="7">
        <f>IF(B321="","",IF(OR(G321="Won",G321="Lost"),"Closed",IF(AND(I321&lt;&gt;"",I321&lt;TODAY()),"OVERDUE",IF(K321&gt;=3,"Follow up","On track"))))</f>
        <v/>
      </c>
      <c r="M321" s="7">
        <f>IF(B321="","",IF(OR(G321="Won",G321="Lost"),"",IF(OR(G321="Negotiation",G321="Visited"),"Hot",IF(OR(G321="Site visit booked",K321&lt;=2),"Warm","Cold"))))</f>
        <v/>
      </c>
      <c r="N321" s="7">
        <f>IF(OR(B321="",O321=""),"",HYPERLINK("https://wa.me/"&amp;O321&amp;"?text="&amp;SUBSTITUTE("Hi "&amp;B321&amp;", just checking in about "&amp;IF(E321="","the property",E321)&amp;". Can I help with anything or arrange a visit?"," ","%20"),"Message " &amp; B321))</f>
        <v/>
      </c>
      <c r="O321" s="7">
        <f>IF(C321="","",IF(LEN(SUBSTITUTE(SUBSTITUTE(SUBSTITUTE(C321&amp;"","+","")," ",""),"-",""))=10,"91","")&amp;SUBSTITUTE(SUBSTITUTE(SUBSTITUTE(C321&amp;"","+","")," ",""),"-",""))</f>
        <v/>
      </c>
    </row>
    <row r="322">
      <c r="A322" s="12" t="n"/>
      <c r="B322" s="13" t="n"/>
      <c r="C322" s="14" t="n"/>
      <c r="D322" s="13" t="n"/>
      <c r="E322" s="13" t="n"/>
      <c r="F322" s="15" t="n"/>
      <c r="G322" s="13" t="n"/>
      <c r="H322" s="12" t="n"/>
      <c r="I322" s="12" t="n"/>
      <c r="J322" s="13" t="n"/>
      <c r="K322" s="7">
        <f>IF(B322="","",IF(H322="",TODAY()-A322,TODAY()-H322))</f>
        <v/>
      </c>
      <c r="L322" s="7">
        <f>IF(B322="","",IF(OR(G322="Won",G322="Lost"),"Closed",IF(AND(I322&lt;&gt;"",I322&lt;TODAY()),"OVERDUE",IF(K322&gt;=3,"Follow up","On track"))))</f>
        <v/>
      </c>
      <c r="M322" s="7">
        <f>IF(B322="","",IF(OR(G322="Won",G322="Lost"),"",IF(OR(G322="Negotiation",G322="Visited"),"Hot",IF(OR(G322="Site visit booked",K322&lt;=2),"Warm","Cold"))))</f>
        <v/>
      </c>
      <c r="N322" s="7">
        <f>IF(OR(B322="",O322=""),"",HYPERLINK("https://wa.me/"&amp;O322&amp;"?text="&amp;SUBSTITUTE("Hi "&amp;B322&amp;", just checking in about "&amp;IF(E322="","the property",E322)&amp;". Can I help with anything or arrange a visit?"," ","%20"),"Message " &amp; B322))</f>
        <v/>
      </c>
      <c r="O322" s="7">
        <f>IF(C322="","",IF(LEN(SUBSTITUTE(SUBSTITUTE(SUBSTITUTE(C322&amp;"","+","")," ",""),"-",""))=10,"91","")&amp;SUBSTITUTE(SUBSTITUTE(SUBSTITUTE(C322&amp;"","+","")," ",""),"-",""))</f>
        <v/>
      </c>
    </row>
    <row r="323">
      <c r="A323" s="12" t="n"/>
      <c r="B323" s="13" t="n"/>
      <c r="C323" s="14" t="n"/>
      <c r="D323" s="13" t="n"/>
      <c r="E323" s="13" t="n"/>
      <c r="F323" s="15" t="n"/>
      <c r="G323" s="13" t="n"/>
      <c r="H323" s="12" t="n"/>
      <c r="I323" s="12" t="n"/>
      <c r="J323" s="13" t="n"/>
      <c r="K323" s="7">
        <f>IF(B323="","",IF(H323="",TODAY()-A323,TODAY()-H323))</f>
        <v/>
      </c>
      <c r="L323" s="7">
        <f>IF(B323="","",IF(OR(G323="Won",G323="Lost"),"Closed",IF(AND(I323&lt;&gt;"",I323&lt;TODAY()),"OVERDUE",IF(K323&gt;=3,"Follow up","On track"))))</f>
        <v/>
      </c>
      <c r="M323" s="7">
        <f>IF(B323="","",IF(OR(G323="Won",G323="Lost"),"",IF(OR(G323="Negotiation",G323="Visited"),"Hot",IF(OR(G323="Site visit booked",K323&lt;=2),"Warm","Cold"))))</f>
        <v/>
      </c>
      <c r="N323" s="7">
        <f>IF(OR(B323="",O323=""),"",HYPERLINK("https://wa.me/"&amp;O323&amp;"?text="&amp;SUBSTITUTE("Hi "&amp;B323&amp;", just checking in about "&amp;IF(E323="","the property",E323)&amp;". Can I help with anything or arrange a visit?"," ","%20"),"Message " &amp; B323))</f>
        <v/>
      </c>
      <c r="O323" s="7">
        <f>IF(C323="","",IF(LEN(SUBSTITUTE(SUBSTITUTE(SUBSTITUTE(C323&amp;"","+","")," ",""),"-",""))=10,"91","")&amp;SUBSTITUTE(SUBSTITUTE(SUBSTITUTE(C323&amp;"","+","")," ",""),"-",""))</f>
        <v/>
      </c>
    </row>
    <row r="324">
      <c r="A324" s="12" t="n"/>
      <c r="B324" s="13" t="n"/>
      <c r="C324" s="14" t="n"/>
      <c r="D324" s="13" t="n"/>
      <c r="E324" s="13" t="n"/>
      <c r="F324" s="15" t="n"/>
      <c r="G324" s="13" t="n"/>
      <c r="H324" s="12" t="n"/>
      <c r="I324" s="12" t="n"/>
      <c r="J324" s="13" t="n"/>
      <c r="K324" s="7">
        <f>IF(B324="","",IF(H324="",TODAY()-A324,TODAY()-H324))</f>
        <v/>
      </c>
      <c r="L324" s="7">
        <f>IF(B324="","",IF(OR(G324="Won",G324="Lost"),"Closed",IF(AND(I324&lt;&gt;"",I324&lt;TODAY()),"OVERDUE",IF(K324&gt;=3,"Follow up","On track"))))</f>
        <v/>
      </c>
      <c r="M324" s="7">
        <f>IF(B324="","",IF(OR(G324="Won",G324="Lost"),"",IF(OR(G324="Negotiation",G324="Visited"),"Hot",IF(OR(G324="Site visit booked",K324&lt;=2),"Warm","Cold"))))</f>
        <v/>
      </c>
      <c r="N324" s="7">
        <f>IF(OR(B324="",O324=""),"",HYPERLINK("https://wa.me/"&amp;O324&amp;"?text="&amp;SUBSTITUTE("Hi "&amp;B324&amp;", just checking in about "&amp;IF(E324="","the property",E324)&amp;". Can I help with anything or arrange a visit?"," ","%20"),"Message " &amp; B324))</f>
        <v/>
      </c>
      <c r="O324" s="7">
        <f>IF(C324="","",IF(LEN(SUBSTITUTE(SUBSTITUTE(SUBSTITUTE(C324&amp;"","+","")," ",""),"-",""))=10,"91","")&amp;SUBSTITUTE(SUBSTITUTE(SUBSTITUTE(C324&amp;"","+","")," ",""),"-",""))</f>
        <v/>
      </c>
    </row>
    <row r="325">
      <c r="A325" s="12" t="n"/>
      <c r="B325" s="13" t="n"/>
      <c r="C325" s="14" t="n"/>
      <c r="D325" s="13" t="n"/>
      <c r="E325" s="13" t="n"/>
      <c r="F325" s="15" t="n"/>
      <c r="G325" s="13" t="n"/>
      <c r="H325" s="12" t="n"/>
      <c r="I325" s="12" t="n"/>
      <c r="J325" s="13" t="n"/>
      <c r="K325" s="7">
        <f>IF(B325="","",IF(H325="",TODAY()-A325,TODAY()-H325))</f>
        <v/>
      </c>
      <c r="L325" s="7">
        <f>IF(B325="","",IF(OR(G325="Won",G325="Lost"),"Closed",IF(AND(I325&lt;&gt;"",I325&lt;TODAY()),"OVERDUE",IF(K325&gt;=3,"Follow up","On track"))))</f>
        <v/>
      </c>
      <c r="M325" s="7">
        <f>IF(B325="","",IF(OR(G325="Won",G325="Lost"),"",IF(OR(G325="Negotiation",G325="Visited"),"Hot",IF(OR(G325="Site visit booked",K325&lt;=2),"Warm","Cold"))))</f>
        <v/>
      </c>
      <c r="N325" s="7">
        <f>IF(OR(B325="",O325=""),"",HYPERLINK("https://wa.me/"&amp;O325&amp;"?text="&amp;SUBSTITUTE("Hi "&amp;B325&amp;", just checking in about "&amp;IF(E325="","the property",E325)&amp;". Can I help with anything or arrange a visit?"," ","%20"),"Message " &amp; B325))</f>
        <v/>
      </c>
      <c r="O325" s="7">
        <f>IF(C325="","",IF(LEN(SUBSTITUTE(SUBSTITUTE(SUBSTITUTE(C325&amp;"","+","")," ",""),"-",""))=10,"91","")&amp;SUBSTITUTE(SUBSTITUTE(SUBSTITUTE(C325&amp;"","+","")," ",""),"-",""))</f>
        <v/>
      </c>
    </row>
    <row r="326">
      <c r="A326" s="12" t="n"/>
      <c r="B326" s="13" t="n"/>
      <c r="C326" s="14" t="n"/>
      <c r="D326" s="13" t="n"/>
      <c r="E326" s="13" t="n"/>
      <c r="F326" s="15" t="n"/>
      <c r="G326" s="13" t="n"/>
      <c r="H326" s="12" t="n"/>
      <c r="I326" s="12" t="n"/>
      <c r="J326" s="13" t="n"/>
      <c r="K326" s="7">
        <f>IF(B326="","",IF(H326="",TODAY()-A326,TODAY()-H326))</f>
        <v/>
      </c>
      <c r="L326" s="7">
        <f>IF(B326="","",IF(OR(G326="Won",G326="Lost"),"Closed",IF(AND(I326&lt;&gt;"",I326&lt;TODAY()),"OVERDUE",IF(K326&gt;=3,"Follow up","On track"))))</f>
        <v/>
      </c>
      <c r="M326" s="7">
        <f>IF(B326="","",IF(OR(G326="Won",G326="Lost"),"",IF(OR(G326="Negotiation",G326="Visited"),"Hot",IF(OR(G326="Site visit booked",K326&lt;=2),"Warm","Cold"))))</f>
        <v/>
      </c>
      <c r="N326" s="7">
        <f>IF(OR(B326="",O326=""),"",HYPERLINK("https://wa.me/"&amp;O326&amp;"?text="&amp;SUBSTITUTE("Hi "&amp;B326&amp;", just checking in about "&amp;IF(E326="","the property",E326)&amp;". Can I help with anything or arrange a visit?"," ","%20"),"Message " &amp; B326))</f>
        <v/>
      </c>
      <c r="O326" s="7">
        <f>IF(C326="","",IF(LEN(SUBSTITUTE(SUBSTITUTE(SUBSTITUTE(C326&amp;"","+","")," ",""),"-",""))=10,"91","")&amp;SUBSTITUTE(SUBSTITUTE(SUBSTITUTE(C326&amp;"","+","")," ",""),"-",""))</f>
        <v/>
      </c>
    </row>
    <row r="327">
      <c r="A327" s="12" t="n"/>
      <c r="B327" s="13" t="n"/>
      <c r="C327" s="14" t="n"/>
      <c r="D327" s="13" t="n"/>
      <c r="E327" s="13" t="n"/>
      <c r="F327" s="15" t="n"/>
      <c r="G327" s="13" t="n"/>
      <c r="H327" s="12" t="n"/>
      <c r="I327" s="12" t="n"/>
      <c r="J327" s="13" t="n"/>
      <c r="K327" s="7">
        <f>IF(B327="","",IF(H327="",TODAY()-A327,TODAY()-H327))</f>
        <v/>
      </c>
      <c r="L327" s="7">
        <f>IF(B327="","",IF(OR(G327="Won",G327="Lost"),"Closed",IF(AND(I327&lt;&gt;"",I327&lt;TODAY()),"OVERDUE",IF(K327&gt;=3,"Follow up","On track"))))</f>
        <v/>
      </c>
      <c r="M327" s="7">
        <f>IF(B327="","",IF(OR(G327="Won",G327="Lost"),"",IF(OR(G327="Negotiation",G327="Visited"),"Hot",IF(OR(G327="Site visit booked",K327&lt;=2),"Warm","Cold"))))</f>
        <v/>
      </c>
      <c r="N327" s="7">
        <f>IF(OR(B327="",O327=""),"",HYPERLINK("https://wa.me/"&amp;O327&amp;"?text="&amp;SUBSTITUTE("Hi "&amp;B327&amp;", just checking in about "&amp;IF(E327="","the property",E327)&amp;". Can I help with anything or arrange a visit?"," ","%20"),"Message " &amp; B327))</f>
        <v/>
      </c>
      <c r="O327" s="7">
        <f>IF(C327="","",IF(LEN(SUBSTITUTE(SUBSTITUTE(SUBSTITUTE(C327&amp;"","+","")," ",""),"-",""))=10,"91","")&amp;SUBSTITUTE(SUBSTITUTE(SUBSTITUTE(C327&amp;"","+","")," ",""),"-",""))</f>
        <v/>
      </c>
    </row>
    <row r="328">
      <c r="A328" s="12" t="n"/>
      <c r="B328" s="13" t="n"/>
      <c r="C328" s="14" t="n"/>
      <c r="D328" s="13" t="n"/>
      <c r="E328" s="13" t="n"/>
      <c r="F328" s="15" t="n"/>
      <c r="G328" s="13" t="n"/>
      <c r="H328" s="12" t="n"/>
      <c r="I328" s="12" t="n"/>
      <c r="J328" s="13" t="n"/>
      <c r="K328" s="7">
        <f>IF(B328="","",IF(H328="",TODAY()-A328,TODAY()-H328))</f>
        <v/>
      </c>
      <c r="L328" s="7">
        <f>IF(B328="","",IF(OR(G328="Won",G328="Lost"),"Closed",IF(AND(I328&lt;&gt;"",I328&lt;TODAY()),"OVERDUE",IF(K328&gt;=3,"Follow up","On track"))))</f>
        <v/>
      </c>
      <c r="M328" s="7">
        <f>IF(B328="","",IF(OR(G328="Won",G328="Lost"),"",IF(OR(G328="Negotiation",G328="Visited"),"Hot",IF(OR(G328="Site visit booked",K328&lt;=2),"Warm","Cold"))))</f>
        <v/>
      </c>
      <c r="N328" s="7">
        <f>IF(OR(B328="",O328=""),"",HYPERLINK("https://wa.me/"&amp;O328&amp;"?text="&amp;SUBSTITUTE("Hi "&amp;B328&amp;", just checking in about "&amp;IF(E328="","the property",E328)&amp;". Can I help with anything or arrange a visit?"," ","%20"),"Message " &amp; B328))</f>
        <v/>
      </c>
      <c r="O328" s="7">
        <f>IF(C328="","",IF(LEN(SUBSTITUTE(SUBSTITUTE(SUBSTITUTE(C328&amp;"","+","")," ",""),"-",""))=10,"91","")&amp;SUBSTITUTE(SUBSTITUTE(SUBSTITUTE(C328&amp;"","+","")," ",""),"-",""))</f>
        <v/>
      </c>
    </row>
    <row r="329">
      <c r="A329" s="12" t="n"/>
      <c r="B329" s="13" t="n"/>
      <c r="C329" s="14" t="n"/>
      <c r="D329" s="13" t="n"/>
      <c r="E329" s="13" t="n"/>
      <c r="F329" s="15" t="n"/>
      <c r="G329" s="13" t="n"/>
      <c r="H329" s="12" t="n"/>
      <c r="I329" s="12" t="n"/>
      <c r="J329" s="13" t="n"/>
      <c r="K329" s="7">
        <f>IF(B329="","",IF(H329="",TODAY()-A329,TODAY()-H329))</f>
        <v/>
      </c>
      <c r="L329" s="7">
        <f>IF(B329="","",IF(OR(G329="Won",G329="Lost"),"Closed",IF(AND(I329&lt;&gt;"",I329&lt;TODAY()),"OVERDUE",IF(K329&gt;=3,"Follow up","On track"))))</f>
        <v/>
      </c>
      <c r="M329" s="7">
        <f>IF(B329="","",IF(OR(G329="Won",G329="Lost"),"",IF(OR(G329="Negotiation",G329="Visited"),"Hot",IF(OR(G329="Site visit booked",K329&lt;=2),"Warm","Cold"))))</f>
        <v/>
      </c>
      <c r="N329" s="7">
        <f>IF(OR(B329="",O329=""),"",HYPERLINK("https://wa.me/"&amp;O329&amp;"?text="&amp;SUBSTITUTE("Hi "&amp;B329&amp;", just checking in about "&amp;IF(E329="","the property",E329)&amp;". Can I help with anything or arrange a visit?"," ","%20"),"Message " &amp; B329))</f>
        <v/>
      </c>
      <c r="O329" s="7">
        <f>IF(C329="","",IF(LEN(SUBSTITUTE(SUBSTITUTE(SUBSTITUTE(C329&amp;"","+","")," ",""),"-",""))=10,"91","")&amp;SUBSTITUTE(SUBSTITUTE(SUBSTITUTE(C329&amp;"","+","")," ",""),"-",""))</f>
        <v/>
      </c>
    </row>
    <row r="330">
      <c r="A330" s="12" t="n"/>
      <c r="B330" s="13" t="n"/>
      <c r="C330" s="14" t="n"/>
      <c r="D330" s="13" t="n"/>
      <c r="E330" s="13" t="n"/>
      <c r="F330" s="15" t="n"/>
      <c r="G330" s="13" t="n"/>
      <c r="H330" s="12" t="n"/>
      <c r="I330" s="12" t="n"/>
      <c r="J330" s="13" t="n"/>
      <c r="K330" s="7">
        <f>IF(B330="","",IF(H330="",TODAY()-A330,TODAY()-H330))</f>
        <v/>
      </c>
      <c r="L330" s="7">
        <f>IF(B330="","",IF(OR(G330="Won",G330="Lost"),"Closed",IF(AND(I330&lt;&gt;"",I330&lt;TODAY()),"OVERDUE",IF(K330&gt;=3,"Follow up","On track"))))</f>
        <v/>
      </c>
      <c r="M330" s="7">
        <f>IF(B330="","",IF(OR(G330="Won",G330="Lost"),"",IF(OR(G330="Negotiation",G330="Visited"),"Hot",IF(OR(G330="Site visit booked",K330&lt;=2),"Warm","Cold"))))</f>
        <v/>
      </c>
      <c r="N330" s="7">
        <f>IF(OR(B330="",O330=""),"",HYPERLINK("https://wa.me/"&amp;O330&amp;"?text="&amp;SUBSTITUTE("Hi "&amp;B330&amp;", just checking in about "&amp;IF(E330="","the property",E330)&amp;". Can I help with anything or arrange a visit?"," ","%20"),"Message " &amp; B330))</f>
        <v/>
      </c>
      <c r="O330" s="7">
        <f>IF(C330="","",IF(LEN(SUBSTITUTE(SUBSTITUTE(SUBSTITUTE(C330&amp;"","+","")," ",""),"-",""))=10,"91","")&amp;SUBSTITUTE(SUBSTITUTE(SUBSTITUTE(C330&amp;"","+","")," ",""),"-",""))</f>
        <v/>
      </c>
    </row>
    <row r="331">
      <c r="A331" s="12" t="n"/>
      <c r="B331" s="13" t="n"/>
      <c r="C331" s="14" t="n"/>
      <c r="D331" s="13" t="n"/>
      <c r="E331" s="13" t="n"/>
      <c r="F331" s="15" t="n"/>
      <c r="G331" s="13" t="n"/>
      <c r="H331" s="12" t="n"/>
      <c r="I331" s="12" t="n"/>
      <c r="J331" s="13" t="n"/>
      <c r="K331" s="7">
        <f>IF(B331="","",IF(H331="",TODAY()-A331,TODAY()-H331))</f>
        <v/>
      </c>
      <c r="L331" s="7">
        <f>IF(B331="","",IF(OR(G331="Won",G331="Lost"),"Closed",IF(AND(I331&lt;&gt;"",I331&lt;TODAY()),"OVERDUE",IF(K331&gt;=3,"Follow up","On track"))))</f>
        <v/>
      </c>
      <c r="M331" s="7">
        <f>IF(B331="","",IF(OR(G331="Won",G331="Lost"),"",IF(OR(G331="Negotiation",G331="Visited"),"Hot",IF(OR(G331="Site visit booked",K331&lt;=2),"Warm","Cold"))))</f>
        <v/>
      </c>
      <c r="N331" s="7">
        <f>IF(OR(B331="",O331=""),"",HYPERLINK("https://wa.me/"&amp;O331&amp;"?text="&amp;SUBSTITUTE("Hi "&amp;B331&amp;", just checking in about "&amp;IF(E331="","the property",E331)&amp;". Can I help with anything or arrange a visit?"," ","%20"),"Message " &amp; B331))</f>
        <v/>
      </c>
      <c r="O331" s="7">
        <f>IF(C331="","",IF(LEN(SUBSTITUTE(SUBSTITUTE(SUBSTITUTE(C331&amp;"","+","")," ",""),"-",""))=10,"91","")&amp;SUBSTITUTE(SUBSTITUTE(SUBSTITUTE(C331&amp;"","+","")," ",""),"-",""))</f>
        <v/>
      </c>
    </row>
    <row r="332">
      <c r="A332" s="12" t="n"/>
      <c r="B332" s="13" t="n"/>
      <c r="C332" s="14" t="n"/>
      <c r="D332" s="13" t="n"/>
      <c r="E332" s="13" t="n"/>
      <c r="F332" s="15" t="n"/>
      <c r="G332" s="13" t="n"/>
      <c r="H332" s="12" t="n"/>
      <c r="I332" s="12" t="n"/>
      <c r="J332" s="13" t="n"/>
      <c r="K332" s="7">
        <f>IF(B332="","",IF(H332="",TODAY()-A332,TODAY()-H332))</f>
        <v/>
      </c>
      <c r="L332" s="7">
        <f>IF(B332="","",IF(OR(G332="Won",G332="Lost"),"Closed",IF(AND(I332&lt;&gt;"",I332&lt;TODAY()),"OVERDUE",IF(K332&gt;=3,"Follow up","On track"))))</f>
        <v/>
      </c>
      <c r="M332" s="7">
        <f>IF(B332="","",IF(OR(G332="Won",G332="Lost"),"",IF(OR(G332="Negotiation",G332="Visited"),"Hot",IF(OR(G332="Site visit booked",K332&lt;=2),"Warm","Cold"))))</f>
        <v/>
      </c>
      <c r="N332" s="7">
        <f>IF(OR(B332="",O332=""),"",HYPERLINK("https://wa.me/"&amp;O332&amp;"?text="&amp;SUBSTITUTE("Hi "&amp;B332&amp;", just checking in about "&amp;IF(E332="","the property",E332)&amp;". Can I help with anything or arrange a visit?"," ","%20"),"Message " &amp; B332))</f>
        <v/>
      </c>
      <c r="O332" s="7">
        <f>IF(C332="","",IF(LEN(SUBSTITUTE(SUBSTITUTE(SUBSTITUTE(C332&amp;"","+","")," ",""),"-",""))=10,"91","")&amp;SUBSTITUTE(SUBSTITUTE(SUBSTITUTE(C332&amp;"","+","")," ",""),"-",""))</f>
        <v/>
      </c>
    </row>
    <row r="333">
      <c r="A333" s="12" t="n"/>
      <c r="B333" s="13" t="n"/>
      <c r="C333" s="14" t="n"/>
      <c r="D333" s="13" t="n"/>
      <c r="E333" s="13" t="n"/>
      <c r="F333" s="15" t="n"/>
      <c r="G333" s="13" t="n"/>
      <c r="H333" s="12" t="n"/>
      <c r="I333" s="12" t="n"/>
      <c r="J333" s="13" t="n"/>
      <c r="K333" s="7">
        <f>IF(B333="","",IF(H333="",TODAY()-A333,TODAY()-H333))</f>
        <v/>
      </c>
      <c r="L333" s="7">
        <f>IF(B333="","",IF(OR(G333="Won",G333="Lost"),"Closed",IF(AND(I333&lt;&gt;"",I333&lt;TODAY()),"OVERDUE",IF(K333&gt;=3,"Follow up","On track"))))</f>
        <v/>
      </c>
      <c r="M333" s="7">
        <f>IF(B333="","",IF(OR(G333="Won",G333="Lost"),"",IF(OR(G333="Negotiation",G333="Visited"),"Hot",IF(OR(G333="Site visit booked",K333&lt;=2),"Warm","Cold"))))</f>
        <v/>
      </c>
      <c r="N333" s="7">
        <f>IF(OR(B333="",O333=""),"",HYPERLINK("https://wa.me/"&amp;O333&amp;"?text="&amp;SUBSTITUTE("Hi "&amp;B333&amp;", just checking in about "&amp;IF(E333="","the property",E333)&amp;". Can I help with anything or arrange a visit?"," ","%20"),"Message " &amp; B333))</f>
        <v/>
      </c>
      <c r="O333" s="7">
        <f>IF(C333="","",IF(LEN(SUBSTITUTE(SUBSTITUTE(SUBSTITUTE(C333&amp;"","+","")," ",""),"-",""))=10,"91","")&amp;SUBSTITUTE(SUBSTITUTE(SUBSTITUTE(C333&amp;"","+","")," ",""),"-",""))</f>
        <v/>
      </c>
    </row>
    <row r="334">
      <c r="A334" s="12" t="n"/>
      <c r="B334" s="13" t="n"/>
      <c r="C334" s="14" t="n"/>
      <c r="D334" s="13" t="n"/>
      <c r="E334" s="13" t="n"/>
      <c r="F334" s="15" t="n"/>
      <c r="G334" s="13" t="n"/>
      <c r="H334" s="12" t="n"/>
      <c r="I334" s="12" t="n"/>
      <c r="J334" s="13" t="n"/>
      <c r="K334" s="7">
        <f>IF(B334="","",IF(H334="",TODAY()-A334,TODAY()-H334))</f>
        <v/>
      </c>
      <c r="L334" s="7">
        <f>IF(B334="","",IF(OR(G334="Won",G334="Lost"),"Closed",IF(AND(I334&lt;&gt;"",I334&lt;TODAY()),"OVERDUE",IF(K334&gt;=3,"Follow up","On track"))))</f>
        <v/>
      </c>
      <c r="M334" s="7">
        <f>IF(B334="","",IF(OR(G334="Won",G334="Lost"),"",IF(OR(G334="Negotiation",G334="Visited"),"Hot",IF(OR(G334="Site visit booked",K334&lt;=2),"Warm","Cold"))))</f>
        <v/>
      </c>
      <c r="N334" s="7">
        <f>IF(OR(B334="",O334=""),"",HYPERLINK("https://wa.me/"&amp;O334&amp;"?text="&amp;SUBSTITUTE("Hi "&amp;B334&amp;", just checking in about "&amp;IF(E334="","the property",E334)&amp;". Can I help with anything or arrange a visit?"," ","%20"),"Message " &amp; B334))</f>
        <v/>
      </c>
      <c r="O334" s="7">
        <f>IF(C334="","",IF(LEN(SUBSTITUTE(SUBSTITUTE(SUBSTITUTE(C334&amp;"","+","")," ",""),"-",""))=10,"91","")&amp;SUBSTITUTE(SUBSTITUTE(SUBSTITUTE(C334&amp;"","+","")," ",""),"-",""))</f>
        <v/>
      </c>
    </row>
    <row r="335">
      <c r="A335" s="12" t="n"/>
      <c r="B335" s="13" t="n"/>
      <c r="C335" s="14" t="n"/>
      <c r="D335" s="13" t="n"/>
      <c r="E335" s="13" t="n"/>
      <c r="F335" s="15" t="n"/>
      <c r="G335" s="13" t="n"/>
      <c r="H335" s="12" t="n"/>
      <c r="I335" s="12" t="n"/>
      <c r="J335" s="13" t="n"/>
      <c r="K335" s="7">
        <f>IF(B335="","",IF(H335="",TODAY()-A335,TODAY()-H335))</f>
        <v/>
      </c>
      <c r="L335" s="7">
        <f>IF(B335="","",IF(OR(G335="Won",G335="Lost"),"Closed",IF(AND(I335&lt;&gt;"",I335&lt;TODAY()),"OVERDUE",IF(K335&gt;=3,"Follow up","On track"))))</f>
        <v/>
      </c>
      <c r="M335" s="7">
        <f>IF(B335="","",IF(OR(G335="Won",G335="Lost"),"",IF(OR(G335="Negotiation",G335="Visited"),"Hot",IF(OR(G335="Site visit booked",K335&lt;=2),"Warm","Cold"))))</f>
        <v/>
      </c>
      <c r="N335" s="7">
        <f>IF(OR(B335="",O335=""),"",HYPERLINK("https://wa.me/"&amp;O335&amp;"?text="&amp;SUBSTITUTE("Hi "&amp;B335&amp;", just checking in about "&amp;IF(E335="","the property",E335)&amp;". Can I help with anything or arrange a visit?"," ","%20"),"Message " &amp; B335))</f>
        <v/>
      </c>
      <c r="O335" s="7">
        <f>IF(C335="","",IF(LEN(SUBSTITUTE(SUBSTITUTE(SUBSTITUTE(C335&amp;"","+","")," ",""),"-",""))=10,"91","")&amp;SUBSTITUTE(SUBSTITUTE(SUBSTITUTE(C335&amp;"","+","")," ",""),"-",""))</f>
        <v/>
      </c>
    </row>
    <row r="336">
      <c r="A336" s="12" t="n"/>
      <c r="B336" s="13" t="n"/>
      <c r="C336" s="14" t="n"/>
      <c r="D336" s="13" t="n"/>
      <c r="E336" s="13" t="n"/>
      <c r="F336" s="15" t="n"/>
      <c r="G336" s="13" t="n"/>
      <c r="H336" s="12" t="n"/>
      <c r="I336" s="12" t="n"/>
      <c r="J336" s="13" t="n"/>
      <c r="K336" s="7">
        <f>IF(B336="","",IF(H336="",TODAY()-A336,TODAY()-H336))</f>
        <v/>
      </c>
      <c r="L336" s="7">
        <f>IF(B336="","",IF(OR(G336="Won",G336="Lost"),"Closed",IF(AND(I336&lt;&gt;"",I336&lt;TODAY()),"OVERDUE",IF(K336&gt;=3,"Follow up","On track"))))</f>
        <v/>
      </c>
      <c r="M336" s="7">
        <f>IF(B336="","",IF(OR(G336="Won",G336="Lost"),"",IF(OR(G336="Negotiation",G336="Visited"),"Hot",IF(OR(G336="Site visit booked",K336&lt;=2),"Warm","Cold"))))</f>
        <v/>
      </c>
      <c r="N336" s="7">
        <f>IF(OR(B336="",O336=""),"",HYPERLINK("https://wa.me/"&amp;O336&amp;"?text="&amp;SUBSTITUTE("Hi "&amp;B336&amp;", just checking in about "&amp;IF(E336="","the property",E336)&amp;". Can I help with anything or arrange a visit?"," ","%20"),"Message " &amp; B336))</f>
        <v/>
      </c>
      <c r="O336" s="7">
        <f>IF(C336="","",IF(LEN(SUBSTITUTE(SUBSTITUTE(SUBSTITUTE(C336&amp;"","+","")," ",""),"-",""))=10,"91","")&amp;SUBSTITUTE(SUBSTITUTE(SUBSTITUTE(C336&amp;"","+","")," ",""),"-",""))</f>
        <v/>
      </c>
    </row>
    <row r="337">
      <c r="A337" s="12" t="n"/>
      <c r="B337" s="13" t="n"/>
      <c r="C337" s="14" t="n"/>
      <c r="D337" s="13" t="n"/>
      <c r="E337" s="13" t="n"/>
      <c r="F337" s="15" t="n"/>
      <c r="G337" s="13" t="n"/>
      <c r="H337" s="12" t="n"/>
      <c r="I337" s="12" t="n"/>
      <c r="J337" s="13" t="n"/>
      <c r="K337" s="7">
        <f>IF(B337="","",IF(H337="",TODAY()-A337,TODAY()-H337))</f>
        <v/>
      </c>
      <c r="L337" s="7">
        <f>IF(B337="","",IF(OR(G337="Won",G337="Lost"),"Closed",IF(AND(I337&lt;&gt;"",I337&lt;TODAY()),"OVERDUE",IF(K337&gt;=3,"Follow up","On track"))))</f>
        <v/>
      </c>
      <c r="M337" s="7">
        <f>IF(B337="","",IF(OR(G337="Won",G337="Lost"),"",IF(OR(G337="Negotiation",G337="Visited"),"Hot",IF(OR(G337="Site visit booked",K337&lt;=2),"Warm","Cold"))))</f>
        <v/>
      </c>
      <c r="N337" s="7">
        <f>IF(OR(B337="",O337=""),"",HYPERLINK("https://wa.me/"&amp;O337&amp;"?text="&amp;SUBSTITUTE("Hi "&amp;B337&amp;", just checking in about "&amp;IF(E337="","the property",E337)&amp;". Can I help with anything or arrange a visit?"," ","%20"),"Message " &amp; B337))</f>
        <v/>
      </c>
      <c r="O337" s="7">
        <f>IF(C337="","",IF(LEN(SUBSTITUTE(SUBSTITUTE(SUBSTITUTE(C337&amp;"","+","")," ",""),"-",""))=10,"91","")&amp;SUBSTITUTE(SUBSTITUTE(SUBSTITUTE(C337&amp;"","+","")," ",""),"-",""))</f>
        <v/>
      </c>
    </row>
    <row r="338">
      <c r="A338" s="12" t="n"/>
      <c r="B338" s="13" t="n"/>
      <c r="C338" s="14" t="n"/>
      <c r="D338" s="13" t="n"/>
      <c r="E338" s="13" t="n"/>
      <c r="F338" s="15" t="n"/>
      <c r="G338" s="13" t="n"/>
      <c r="H338" s="12" t="n"/>
      <c r="I338" s="12" t="n"/>
      <c r="J338" s="13" t="n"/>
      <c r="K338" s="7">
        <f>IF(B338="","",IF(H338="",TODAY()-A338,TODAY()-H338))</f>
        <v/>
      </c>
      <c r="L338" s="7">
        <f>IF(B338="","",IF(OR(G338="Won",G338="Lost"),"Closed",IF(AND(I338&lt;&gt;"",I338&lt;TODAY()),"OVERDUE",IF(K338&gt;=3,"Follow up","On track"))))</f>
        <v/>
      </c>
      <c r="M338" s="7">
        <f>IF(B338="","",IF(OR(G338="Won",G338="Lost"),"",IF(OR(G338="Negotiation",G338="Visited"),"Hot",IF(OR(G338="Site visit booked",K338&lt;=2),"Warm","Cold"))))</f>
        <v/>
      </c>
      <c r="N338" s="7">
        <f>IF(OR(B338="",O338=""),"",HYPERLINK("https://wa.me/"&amp;O338&amp;"?text="&amp;SUBSTITUTE("Hi "&amp;B338&amp;", just checking in about "&amp;IF(E338="","the property",E338)&amp;". Can I help with anything or arrange a visit?"," ","%20"),"Message " &amp; B338))</f>
        <v/>
      </c>
      <c r="O338" s="7">
        <f>IF(C338="","",IF(LEN(SUBSTITUTE(SUBSTITUTE(SUBSTITUTE(C338&amp;"","+","")," ",""),"-",""))=10,"91","")&amp;SUBSTITUTE(SUBSTITUTE(SUBSTITUTE(C338&amp;"","+","")," ",""),"-",""))</f>
        <v/>
      </c>
    </row>
    <row r="339">
      <c r="A339" s="12" t="n"/>
      <c r="B339" s="13" t="n"/>
      <c r="C339" s="14" t="n"/>
      <c r="D339" s="13" t="n"/>
      <c r="E339" s="13" t="n"/>
      <c r="F339" s="15" t="n"/>
      <c r="G339" s="13" t="n"/>
      <c r="H339" s="12" t="n"/>
      <c r="I339" s="12" t="n"/>
      <c r="J339" s="13" t="n"/>
      <c r="K339" s="7">
        <f>IF(B339="","",IF(H339="",TODAY()-A339,TODAY()-H339))</f>
        <v/>
      </c>
      <c r="L339" s="7">
        <f>IF(B339="","",IF(OR(G339="Won",G339="Lost"),"Closed",IF(AND(I339&lt;&gt;"",I339&lt;TODAY()),"OVERDUE",IF(K339&gt;=3,"Follow up","On track"))))</f>
        <v/>
      </c>
      <c r="M339" s="7">
        <f>IF(B339="","",IF(OR(G339="Won",G339="Lost"),"",IF(OR(G339="Negotiation",G339="Visited"),"Hot",IF(OR(G339="Site visit booked",K339&lt;=2),"Warm","Cold"))))</f>
        <v/>
      </c>
      <c r="N339" s="7">
        <f>IF(OR(B339="",O339=""),"",HYPERLINK("https://wa.me/"&amp;O339&amp;"?text="&amp;SUBSTITUTE("Hi "&amp;B339&amp;", just checking in about "&amp;IF(E339="","the property",E339)&amp;". Can I help with anything or arrange a visit?"," ","%20"),"Message " &amp; B339))</f>
        <v/>
      </c>
      <c r="O339" s="7">
        <f>IF(C339="","",IF(LEN(SUBSTITUTE(SUBSTITUTE(SUBSTITUTE(C339&amp;"","+","")," ",""),"-",""))=10,"91","")&amp;SUBSTITUTE(SUBSTITUTE(SUBSTITUTE(C339&amp;"","+","")," ",""),"-",""))</f>
        <v/>
      </c>
    </row>
    <row r="340">
      <c r="A340" s="12" t="n"/>
      <c r="B340" s="13" t="n"/>
      <c r="C340" s="14" t="n"/>
      <c r="D340" s="13" t="n"/>
      <c r="E340" s="13" t="n"/>
      <c r="F340" s="15" t="n"/>
      <c r="G340" s="13" t="n"/>
      <c r="H340" s="12" t="n"/>
      <c r="I340" s="12" t="n"/>
      <c r="J340" s="13" t="n"/>
      <c r="K340" s="7">
        <f>IF(B340="","",IF(H340="",TODAY()-A340,TODAY()-H340))</f>
        <v/>
      </c>
      <c r="L340" s="7">
        <f>IF(B340="","",IF(OR(G340="Won",G340="Lost"),"Closed",IF(AND(I340&lt;&gt;"",I340&lt;TODAY()),"OVERDUE",IF(K340&gt;=3,"Follow up","On track"))))</f>
        <v/>
      </c>
      <c r="M340" s="7">
        <f>IF(B340="","",IF(OR(G340="Won",G340="Lost"),"",IF(OR(G340="Negotiation",G340="Visited"),"Hot",IF(OR(G340="Site visit booked",K340&lt;=2),"Warm","Cold"))))</f>
        <v/>
      </c>
      <c r="N340" s="7">
        <f>IF(OR(B340="",O340=""),"",HYPERLINK("https://wa.me/"&amp;O340&amp;"?text="&amp;SUBSTITUTE("Hi "&amp;B340&amp;", just checking in about "&amp;IF(E340="","the property",E340)&amp;". Can I help with anything or arrange a visit?"," ","%20"),"Message " &amp; B340))</f>
        <v/>
      </c>
      <c r="O340" s="7">
        <f>IF(C340="","",IF(LEN(SUBSTITUTE(SUBSTITUTE(SUBSTITUTE(C340&amp;"","+","")," ",""),"-",""))=10,"91","")&amp;SUBSTITUTE(SUBSTITUTE(SUBSTITUTE(C340&amp;"","+","")," ",""),"-",""))</f>
        <v/>
      </c>
    </row>
    <row r="341">
      <c r="A341" s="12" t="n"/>
      <c r="B341" s="13" t="n"/>
      <c r="C341" s="14" t="n"/>
      <c r="D341" s="13" t="n"/>
      <c r="E341" s="13" t="n"/>
      <c r="F341" s="15" t="n"/>
      <c r="G341" s="13" t="n"/>
      <c r="H341" s="12" t="n"/>
      <c r="I341" s="12" t="n"/>
      <c r="J341" s="13" t="n"/>
      <c r="K341" s="7">
        <f>IF(B341="","",IF(H341="",TODAY()-A341,TODAY()-H341))</f>
        <v/>
      </c>
      <c r="L341" s="7">
        <f>IF(B341="","",IF(OR(G341="Won",G341="Lost"),"Closed",IF(AND(I341&lt;&gt;"",I341&lt;TODAY()),"OVERDUE",IF(K341&gt;=3,"Follow up","On track"))))</f>
        <v/>
      </c>
      <c r="M341" s="7">
        <f>IF(B341="","",IF(OR(G341="Won",G341="Lost"),"",IF(OR(G341="Negotiation",G341="Visited"),"Hot",IF(OR(G341="Site visit booked",K341&lt;=2),"Warm","Cold"))))</f>
        <v/>
      </c>
      <c r="N341" s="7">
        <f>IF(OR(B341="",O341=""),"",HYPERLINK("https://wa.me/"&amp;O341&amp;"?text="&amp;SUBSTITUTE("Hi "&amp;B341&amp;", just checking in about "&amp;IF(E341="","the property",E341)&amp;". Can I help with anything or arrange a visit?"," ","%20"),"Message " &amp; B341))</f>
        <v/>
      </c>
      <c r="O341" s="7">
        <f>IF(C341="","",IF(LEN(SUBSTITUTE(SUBSTITUTE(SUBSTITUTE(C341&amp;"","+","")," ",""),"-",""))=10,"91","")&amp;SUBSTITUTE(SUBSTITUTE(SUBSTITUTE(C341&amp;"","+","")," ",""),"-",""))</f>
        <v/>
      </c>
    </row>
    <row r="342">
      <c r="A342" s="12" t="n"/>
      <c r="B342" s="13" t="n"/>
      <c r="C342" s="14" t="n"/>
      <c r="D342" s="13" t="n"/>
      <c r="E342" s="13" t="n"/>
      <c r="F342" s="15" t="n"/>
      <c r="G342" s="13" t="n"/>
      <c r="H342" s="12" t="n"/>
      <c r="I342" s="12" t="n"/>
      <c r="J342" s="13" t="n"/>
      <c r="K342" s="7">
        <f>IF(B342="","",IF(H342="",TODAY()-A342,TODAY()-H342))</f>
        <v/>
      </c>
      <c r="L342" s="7">
        <f>IF(B342="","",IF(OR(G342="Won",G342="Lost"),"Closed",IF(AND(I342&lt;&gt;"",I342&lt;TODAY()),"OVERDUE",IF(K342&gt;=3,"Follow up","On track"))))</f>
        <v/>
      </c>
      <c r="M342" s="7">
        <f>IF(B342="","",IF(OR(G342="Won",G342="Lost"),"",IF(OR(G342="Negotiation",G342="Visited"),"Hot",IF(OR(G342="Site visit booked",K342&lt;=2),"Warm","Cold"))))</f>
        <v/>
      </c>
      <c r="N342" s="7">
        <f>IF(OR(B342="",O342=""),"",HYPERLINK("https://wa.me/"&amp;O342&amp;"?text="&amp;SUBSTITUTE("Hi "&amp;B342&amp;", just checking in about "&amp;IF(E342="","the property",E342)&amp;". Can I help with anything or arrange a visit?"," ","%20"),"Message " &amp; B342))</f>
        <v/>
      </c>
      <c r="O342" s="7">
        <f>IF(C342="","",IF(LEN(SUBSTITUTE(SUBSTITUTE(SUBSTITUTE(C342&amp;"","+","")," ",""),"-",""))=10,"91","")&amp;SUBSTITUTE(SUBSTITUTE(SUBSTITUTE(C342&amp;"","+","")," ",""),"-",""))</f>
        <v/>
      </c>
    </row>
    <row r="343">
      <c r="A343" s="12" t="n"/>
      <c r="B343" s="13" t="n"/>
      <c r="C343" s="14" t="n"/>
      <c r="D343" s="13" t="n"/>
      <c r="E343" s="13" t="n"/>
      <c r="F343" s="15" t="n"/>
      <c r="G343" s="13" t="n"/>
      <c r="H343" s="12" t="n"/>
      <c r="I343" s="12" t="n"/>
      <c r="J343" s="13" t="n"/>
      <c r="K343" s="7">
        <f>IF(B343="","",IF(H343="",TODAY()-A343,TODAY()-H343))</f>
        <v/>
      </c>
      <c r="L343" s="7">
        <f>IF(B343="","",IF(OR(G343="Won",G343="Lost"),"Closed",IF(AND(I343&lt;&gt;"",I343&lt;TODAY()),"OVERDUE",IF(K343&gt;=3,"Follow up","On track"))))</f>
        <v/>
      </c>
      <c r="M343" s="7">
        <f>IF(B343="","",IF(OR(G343="Won",G343="Lost"),"",IF(OR(G343="Negotiation",G343="Visited"),"Hot",IF(OR(G343="Site visit booked",K343&lt;=2),"Warm","Cold"))))</f>
        <v/>
      </c>
      <c r="N343" s="7">
        <f>IF(OR(B343="",O343=""),"",HYPERLINK("https://wa.me/"&amp;O343&amp;"?text="&amp;SUBSTITUTE("Hi "&amp;B343&amp;", just checking in about "&amp;IF(E343="","the property",E343)&amp;". Can I help with anything or arrange a visit?"," ","%20"),"Message " &amp; B343))</f>
        <v/>
      </c>
      <c r="O343" s="7">
        <f>IF(C343="","",IF(LEN(SUBSTITUTE(SUBSTITUTE(SUBSTITUTE(C343&amp;"","+","")," ",""),"-",""))=10,"91","")&amp;SUBSTITUTE(SUBSTITUTE(SUBSTITUTE(C343&amp;"","+","")," ",""),"-",""))</f>
        <v/>
      </c>
    </row>
    <row r="344">
      <c r="A344" s="12" t="n"/>
      <c r="B344" s="13" t="n"/>
      <c r="C344" s="14" t="n"/>
      <c r="D344" s="13" t="n"/>
      <c r="E344" s="13" t="n"/>
      <c r="F344" s="15" t="n"/>
      <c r="G344" s="13" t="n"/>
      <c r="H344" s="12" t="n"/>
      <c r="I344" s="12" t="n"/>
      <c r="J344" s="13" t="n"/>
      <c r="K344" s="7">
        <f>IF(B344="","",IF(H344="",TODAY()-A344,TODAY()-H344))</f>
        <v/>
      </c>
      <c r="L344" s="7">
        <f>IF(B344="","",IF(OR(G344="Won",G344="Lost"),"Closed",IF(AND(I344&lt;&gt;"",I344&lt;TODAY()),"OVERDUE",IF(K344&gt;=3,"Follow up","On track"))))</f>
        <v/>
      </c>
      <c r="M344" s="7">
        <f>IF(B344="","",IF(OR(G344="Won",G344="Lost"),"",IF(OR(G344="Negotiation",G344="Visited"),"Hot",IF(OR(G344="Site visit booked",K344&lt;=2),"Warm","Cold"))))</f>
        <v/>
      </c>
      <c r="N344" s="7">
        <f>IF(OR(B344="",O344=""),"",HYPERLINK("https://wa.me/"&amp;O344&amp;"?text="&amp;SUBSTITUTE("Hi "&amp;B344&amp;", just checking in about "&amp;IF(E344="","the property",E344)&amp;". Can I help with anything or arrange a visit?"," ","%20"),"Message " &amp; B344))</f>
        <v/>
      </c>
      <c r="O344" s="7">
        <f>IF(C344="","",IF(LEN(SUBSTITUTE(SUBSTITUTE(SUBSTITUTE(C344&amp;"","+","")," ",""),"-",""))=10,"91","")&amp;SUBSTITUTE(SUBSTITUTE(SUBSTITUTE(C344&amp;"","+","")," ",""),"-",""))</f>
        <v/>
      </c>
    </row>
    <row r="345">
      <c r="A345" s="12" t="n"/>
      <c r="B345" s="13" t="n"/>
      <c r="C345" s="14" t="n"/>
      <c r="D345" s="13" t="n"/>
      <c r="E345" s="13" t="n"/>
      <c r="F345" s="15" t="n"/>
      <c r="G345" s="13" t="n"/>
      <c r="H345" s="12" t="n"/>
      <c r="I345" s="12" t="n"/>
      <c r="J345" s="13" t="n"/>
      <c r="K345" s="7">
        <f>IF(B345="","",IF(H345="",TODAY()-A345,TODAY()-H345))</f>
        <v/>
      </c>
      <c r="L345" s="7">
        <f>IF(B345="","",IF(OR(G345="Won",G345="Lost"),"Closed",IF(AND(I345&lt;&gt;"",I345&lt;TODAY()),"OVERDUE",IF(K345&gt;=3,"Follow up","On track"))))</f>
        <v/>
      </c>
      <c r="M345" s="7">
        <f>IF(B345="","",IF(OR(G345="Won",G345="Lost"),"",IF(OR(G345="Negotiation",G345="Visited"),"Hot",IF(OR(G345="Site visit booked",K345&lt;=2),"Warm","Cold"))))</f>
        <v/>
      </c>
      <c r="N345" s="7">
        <f>IF(OR(B345="",O345=""),"",HYPERLINK("https://wa.me/"&amp;O345&amp;"?text="&amp;SUBSTITUTE("Hi "&amp;B345&amp;", just checking in about "&amp;IF(E345="","the property",E345)&amp;". Can I help with anything or arrange a visit?"," ","%20"),"Message " &amp; B345))</f>
        <v/>
      </c>
      <c r="O345" s="7">
        <f>IF(C345="","",IF(LEN(SUBSTITUTE(SUBSTITUTE(SUBSTITUTE(C345&amp;"","+","")," ",""),"-",""))=10,"91","")&amp;SUBSTITUTE(SUBSTITUTE(SUBSTITUTE(C345&amp;"","+","")," ",""),"-",""))</f>
        <v/>
      </c>
    </row>
    <row r="346">
      <c r="A346" s="12" t="n"/>
      <c r="B346" s="13" t="n"/>
      <c r="C346" s="14" t="n"/>
      <c r="D346" s="13" t="n"/>
      <c r="E346" s="13" t="n"/>
      <c r="F346" s="15" t="n"/>
      <c r="G346" s="13" t="n"/>
      <c r="H346" s="12" t="n"/>
      <c r="I346" s="12" t="n"/>
      <c r="J346" s="13" t="n"/>
      <c r="K346" s="7">
        <f>IF(B346="","",IF(H346="",TODAY()-A346,TODAY()-H346))</f>
        <v/>
      </c>
      <c r="L346" s="7">
        <f>IF(B346="","",IF(OR(G346="Won",G346="Lost"),"Closed",IF(AND(I346&lt;&gt;"",I346&lt;TODAY()),"OVERDUE",IF(K346&gt;=3,"Follow up","On track"))))</f>
        <v/>
      </c>
      <c r="M346" s="7">
        <f>IF(B346="","",IF(OR(G346="Won",G346="Lost"),"",IF(OR(G346="Negotiation",G346="Visited"),"Hot",IF(OR(G346="Site visit booked",K346&lt;=2),"Warm","Cold"))))</f>
        <v/>
      </c>
      <c r="N346" s="7">
        <f>IF(OR(B346="",O346=""),"",HYPERLINK("https://wa.me/"&amp;O346&amp;"?text="&amp;SUBSTITUTE("Hi "&amp;B346&amp;", just checking in about "&amp;IF(E346="","the property",E346)&amp;". Can I help with anything or arrange a visit?"," ","%20"),"Message " &amp; B346))</f>
        <v/>
      </c>
      <c r="O346" s="7">
        <f>IF(C346="","",IF(LEN(SUBSTITUTE(SUBSTITUTE(SUBSTITUTE(C346&amp;"","+","")," ",""),"-",""))=10,"91","")&amp;SUBSTITUTE(SUBSTITUTE(SUBSTITUTE(C346&amp;"","+","")," ",""),"-",""))</f>
        <v/>
      </c>
    </row>
    <row r="347">
      <c r="A347" s="12" t="n"/>
      <c r="B347" s="13" t="n"/>
      <c r="C347" s="14" t="n"/>
      <c r="D347" s="13" t="n"/>
      <c r="E347" s="13" t="n"/>
      <c r="F347" s="15" t="n"/>
      <c r="G347" s="13" t="n"/>
      <c r="H347" s="12" t="n"/>
      <c r="I347" s="12" t="n"/>
      <c r="J347" s="13" t="n"/>
      <c r="K347" s="7">
        <f>IF(B347="","",IF(H347="",TODAY()-A347,TODAY()-H347))</f>
        <v/>
      </c>
      <c r="L347" s="7">
        <f>IF(B347="","",IF(OR(G347="Won",G347="Lost"),"Closed",IF(AND(I347&lt;&gt;"",I347&lt;TODAY()),"OVERDUE",IF(K347&gt;=3,"Follow up","On track"))))</f>
        <v/>
      </c>
      <c r="M347" s="7">
        <f>IF(B347="","",IF(OR(G347="Won",G347="Lost"),"",IF(OR(G347="Negotiation",G347="Visited"),"Hot",IF(OR(G347="Site visit booked",K347&lt;=2),"Warm","Cold"))))</f>
        <v/>
      </c>
      <c r="N347" s="7">
        <f>IF(OR(B347="",O347=""),"",HYPERLINK("https://wa.me/"&amp;O347&amp;"?text="&amp;SUBSTITUTE("Hi "&amp;B347&amp;", just checking in about "&amp;IF(E347="","the property",E347)&amp;". Can I help with anything or arrange a visit?"," ","%20"),"Message " &amp; B347))</f>
        <v/>
      </c>
      <c r="O347" s="7">
        <f>IF(C347="","",IF(LEN(SUBSTITUTE(SUBSTITUTE(SUBSTITUTE(C347&amp;"","+","")," ",""),"-",""))=10,"91","")&amp;SUBSTITUTE(SUBSTITUTE(SUBSTITUTE(C347&amp;"","+","")," ",""),"-",""))</f>
        <v/>
      </c>
    </row>
    <row r="348">
      <c r="A348" s="12" t="n"/>
      <c r="B348" s="13" t="n"/>
      <c r="C348" s="14" t="n"/>
      <c r="D348" s="13" t="n"/>
      <c r="E348" s="13" t="n"/>
      <c r="F348" s="15" t="n"/>
      <c r="G348" s="13" t="n"/>
      <c r="H348" s="12" t="n"/>
      <c r="I348" s="12" t="n"/>
      <c r="J348" s="13" t="n"/>
      <c r="K348" s="7">
        <f>IF(B348="","",IF(H348="",TODAY()-A348,TODAY()-H348))</f>
        <v/>
      </c>
      <c r="L348" s="7">
        <f>IF(B348="","",IF(OR(G348="Won",G348="Lost"),"Closed",IF(AND(I348&lt;&gt;"",I348&lt;TODAY()),"OVERDUE",IF(K348&gt;=3,"Follow up","On track"))))</f>
        <v/>
      </c>
      <c r="M348" s="7">
        <f>IF(B348="","",IF(OR(G348="Won",G348="Lost"),"",IF(OR(G348="Negotiation",G348="Visited"),"Hot",IF(OR(G348="Site visit booked",K348&lt;=2),"Warm","Cold"))))</f>
        <v/>
      </c>
      <c r="N348" s="7">
        <f>IF(OR(B348="",O348=""),"",HYPERLINK("https://wa.me/"&amp;O348&amp;"?text="&amp;SUBSTITUTE("Hi "&amp;B348&amp;", just checking in about "&amp;IF(E348="","the property",E348)&amp;". Can I help with anything or arrange a visit?"," ","%20"),"Message " &amp; B348))</f>
        <v/>
      </c>
      <c r="O348" s="7">
        <f>IF(C348="","",IF(LEN(SUBSTITUTE(SUBSTITUTE(SUBSTITUTE(C348&amp;"","+","")," ",""),"-",""))=10,"91","")&amp;SUBSTITUTE(SUBSTITUTE(SUBSTITUTE(C348&amp;"","+","")," ",""),"-",""))</f>
        <v/>
      </c>
    </row>
    <row r="349">
      <c r="A349" s="12" t="n"/>
      <c r="B349" s="13" t="n"/>
      <c r="C349" s="14" t="n"/>
      <c r="D349" s="13" t="n"/>
      <c r="E349" s="13" t="n"/>
      <c r="F349" s="15" t="n"/>
      <c r="G349" s="13" t="n"/>
      <c r="H349" s="12" t="n"/>
      <c r="I349" s="12" t="n"/>
      <c r="J349" s="13" t="n"/>
      <c r="K349" s="7">
        <f>IF(B349="","",IF(H349="",TODAY()-A349,TODAY()-H349))</f>
        <v/>
      </c>
      <c r="L349" s="7">
        <f>IF(B349="","",IF(OR(G349="Won",G349="Lost"),"Closed",IF(AND(I349&lt;&gt;"",I349&lt;TODAY()),"OVERDUE",IF(K349&gt;=3,"Follow up","On track"))))</f>
        <v/>
      </c>
      <c r="M349" s="7">
        <f>IF(B349="","",IF(OR(G349="Won",G349="Lost"),"",IF(OR(G349="Negotiation",G349="Visited"),"Hot",IF(OR(G349="Site visit booked",K349&lt;=2),"Warm","Cold"))))</f>
        <v/>
      </c>
      <c r="N349" s="7">
        <f>IF(OR(B349="",O349=""),"",HYPERLINK("https://wa.me/"&amp;O349&amp;"?text="&amp;SUBSTITUTE("Hi "&amp;B349&amp;", just checking in about "&amp;IF(E349="","the property",E349)&amp;". Can I help with anything or arrange a visit?"," ","%20"),"Message " &amp; B349))</f>
        <v/>
      </c>
      <c r="O349" s="7">
        <f>IF(C349="","",IF(LEN(SUBSTITUTE(SUBSTITUTE(SUBSTITUTE(C349&amp;"","+","")," ",""),"-",""))=10,"91","")&amp;SUBSTITUTE(SUBSTITUTE(SUBSTITUTE(C349&amp;"","+","")," ",""),"-",""))</f>
        <v/>
      </c>
    </row>
    <row r="350">
      <c r="A350" s="12" t="n"/>
      <c r="B350" s="13" t="n"/>
      <c r="C350" s="14" t="n"/>
      <c r="D350" s="13" t="n"/>
      <c r="E350" s="13" t="n"/>
      <c r="F350" s="15" t="n"/>
      <c r="G350" s="13" t="n"/>
      <c r="H350" s="12" t="n"/>
      <c r="I350" s="12" t="n"/>
      <c r="J350" s="13" t="n"/>
      <c r="K350" s="7">
        <f>IF(B350="","",IF(H350="",TODAY()-A350,TODAY()-H350))</f>
        <v/>
      </c>
      <c r="L350" s="7">
        <f>IF(B350="","",IF(OR(G350="Won",G350="Lost"),"Closed",IF(AND(I350&lt;&gt;"",I350&lt;TODAY()),"OVERDUE",IF(K350&gt;=3,"Follow up","On track"))))</f>
        <v/>
      </c>
      <c r="M350" s="7">
        <f>IF(B350="","",IF(OR(G350="Won",G350="Lost"),"",IF(OR(G350="Negotiation",G350="Visited"),"Hot",IF(OR(G350="Site visit booked",K350&lt;=2),"Warm","Cold"))))</f>
        <v/>
      </c>
      <c r="N350" s="7">
        <f>IF(OR(B350="",O350=""),"",HYPERLINK("https://wa.me/"&amp;O350&amp;"?text="&amp;SUBSTITUTE("Hi "&amp;B350&amp;", just checking in about "&amp;IF(E350="","the property",E350)&amp;". Can I help with anything or arrange a visit?"," ","%20"),"Message " &amp; B350))</f>
        <v/>
      </c>
      <c r="O350" s="7">
        <f>IF(C350="","",IF(LEN(SUBSTITUTE(SUBSTITUTE(SUBSTITUTE(C350&amp;"","+","")," ",""),"-",""))=10,"91","")&amp;SUBSTITUTE(SUBSTITUTE(SUBSTITUTE(C350&amp;"","+","")," ",""),"-",""))</f>
        <v/>
      </c>
    </row>
    <row r="351">
      <c r="A351" s="12" t="n"/>
      <c r="B351" s="13" t="n"/>
      <c r="C351" s="14" t="n"/>
      <c r="D351" s="13" t="n"/>
      <c r="E351" s="13" t="n"/>
      <c r="F351" s="15" t="n"/>
      <c r="G351" s="13" t="n"/>
      <c r="H351" s="12" t="n"/>
      <c r="I351" s="12" t="n"/>
      <c r="J351" s="13" t="n"/>
      <c r="K351" s="7">
        <f>IF(B351="","",IF(H351="",TODAY()-A351,TODAY()-H351))</f>
        <v/>
      </c>
      <c r="L351" s="7">
        <f>IF(B351="","",IF(OR(G351="Won",G351="Lost"),"Closed",IF(AND(I351&lt;&gt;"",I351&lt;TODAY()),"OVERDUE",IF(K351&gt;=3,"Follow up","On track"))))</f>
        <v/>
      </c>
      <c r="M351" s="7">
        <f>IF(B351="","",IF(OR(G351="Won",G351="Lost"),"",IF(OR(G351="Negotiation",G351="Visited"),"Hot",IF(OR(G351="Site visit booked",K351&lt;=2),"Warm","Cold"))))</f>
        <v/>
      </c>
      <c r="N351" s="7">
        <f>IF(OR(B351="",O351=""),"",HYPERLINK("https://wa.me/"&amp;O351&amp;"?text="&amp;SUBSTITUTE("Hi "&amp;B351&amp;", just checking in about "&amp;IF(E351="","the property",E351)&amp;". Can I help with anything or arrange a visit?"," ","%20"),"Message " &amp; B351))</f>
        <v/>
      </c>
      <c r="O351" s="7">
        <f>IF(C351="","",IF(LEN(SUBSTITUTE(SUBSTITUTE(SUBSTITUTE(C351&amp;"","+","")," ",""),"-",""))=10,"91","")&amp;SUBSTITUTE(SUBSTITUTE(SUBSTITUTE(C351&amp;"","+","")," ",""),"-",""))</f>
        <v/>
      </c>
    </row>
    <row r="352">
      <c r="A352" s="12" t="n"/>
      <c r="B352" s="13" t="n"/>
      <c r="C352" s="14" t="n"/>
      <c r="D352" s="13" t="n"/>
      <c r="E352" s="13" t="n"/>
      <c r="F352" s="15" t="n"/>
      <c r="G352" s="13" t="n"/>
      <c r="H352" s="12" t="n"/>
      <c r="I352" s="12" t="n"/>
      <c r="J352" s="13" t="n"/>
      <c r="K352" s="7">
        <f>IF(B352="","",IF(H352="",TODAY()-A352,TODAY()-H352))</f>
        <v/>
      </c>
      <c r="L352" s="7">
        <f>IF(B352="","",IF(OR(G352="Won",G352="Lost"),"Closed",IF(AND(I352&lt;&gt;"",I352&lt;TODAY()),"OVERDUE",IF(K352&gt;=3,"Follow up","On track"))))</f>
        <v/>
      </c>
      <c r="M352" s="7">
        <f>IF(B352="","",IF(OR(G352="Won",G352="Lost"),"",IF(OR(G352="Negotiation",G352="Visited"),"Hot",IF(OR(G352="Site visit booked",K352&lt;=2),"Warm","Cold"))))</f>
        <v/>
      </c>
      <c r="N352" s="7">
        <f>IF(OR(B352="",O352=""),"",HYPERLINK("https://wa.me/"&amp;O352&amp;"?text="&amp;SUBSTITUTE("Hi "&amp;B352&amp;", just checking in about "&amp;IF(E352="","the property",E352)&amp;". Can I help with anything or arrange a visit?"," ","%20"),"Message " &amp; B352))</f>
        <v/>
      </c>
      <c r="O352" s="7">
        <f>IF(C352="","",IF(LEN(SUBSTITUTE(SUBSTITUTE(SUBSTITUTE(C352&amp;"","+","")," ",""),"-",""))=10,"91","")&amp;SUBSTITUTE(SUBSTITUTE(SUBSTITUTE(C352&amp;"","+","")," ",""),"-",""))</f>
        <v/>
      </c>
    </row>
    <row r="353">
      <c r="A353" s="12" t="n"/>
      <c r="B353" s="13" t="n"/>
      <c r="C353" s="14" t="n"/>
      <c r="D353" s="13" t="n"/>
      <c r="E353" s="13" t="n"/>
      <c r="F353" s="15" t="n"/>
      <c r="G353" s="13" t="n"/>
      <c r="H353" s="12" t="n"/>
      <c r="I353" s="12" t="n"/>
      <c r="J353" s="13" t="n"/>
      <c r="K353" s="7">
        <f>IF(B353="","",IF(H353="",TODAY()-A353,TODAY()-H353))</f>
        <v/>
      </c>
      <c r="L353" s="7">
        <f>IF(B353="","",IF(OR(G353="Won",G353="Lost"),"Closed",IF(AND(I353&lt;&gt;"",I353&lt;TODAY()),"OVERDUE",IF(K353&gt;=3,"Follow up","On track"))))</f>
        <v/>
      </c>
      <c r="M353" s="7">
        <f>IF(B353="","",IF(OR(G353="Won",G353="Lost"),"",IF(OR(G353="Negotiation",G353="Visited"),"Hot",IF(OR(G353="Site visit booked",K353&lt;=2),"Warm","Cold"))))</f>
        <v/>
      </c>
      <c r="N353" s="7">
        <f>IF(OR(B353="",O353=""),"",HYPERLINK("https://wa.me/"&amp;O353&amp;"?text="&amp;SUBSTITUTE("Hi "&amp;B353&amp;", just checking in about "&amp;IF(E353="","the property",E353)&amp;". Can I help with anything or arrange a visit?"," ","%20"),"Message " &amp; B353))</f>
        <v/>
      </c>
      <c r="O353" s="7">
        <f>IF(C353="","",IF(LEN(SUBSTITUTE(SUBSTITUTE(SUBSTITUTE(C353&amp;"","+","")," ",""),"-",""))=10,"91","")&amp;SUBSTITUTE(SUBSTITUTE(SUBSTITUTE(C353&amp;"","+","")," ",""),"-",""))</f>
        <v/>
      </c>
    </row>
    <row r="354">
      <c r="A354" s="12" t="n"/>
      <c r="B354" s="13" t="n"/>
      <c r="C354" s="14" t="n"/>
      <c r="D354" s="13" t="n"/>
      <c r="E354" s="13" t="n"/>
      <c r="F354" s="15" t="n"/>
      <c r="G354" s="13" t="n"/>
      <c r="H354" s="12" t="n"/>
      <c r="I354" s="12" t="n"/>
      <c r="J354" s="13" t="n"/>
      <c r="K354" s="7">
        <f>IF(B354="","",IF(H354="",TODAY()-A354,TODAY()-H354))</f>
        <v/>
      </c>
      <c r="L354" s="7">
        <f>IF(B354="","",IF(OR(G354="Won",G354="Lost"),"Closed",IF(AND(I354&lt;&gt;"",I354&lt;TODAY()),"OVERDUE",IF(K354&gt;=3,"Follow up","On track"))))</f>
        <v/>
      </c>
      <c r="M354" s="7">
        <f>IF(B354="","",IF(OR(G354="Won",G354="Lost"),"",IF(OR(G354="Negotiation",G354="Visited"),"Hot",IF(OR(G354="Site visit booked",K354&lt;=2),"Warm","Cold"))))</f>
        <v/>
      </c>
      <c r="N354" s="7">
        <f>IF(OR(B354="",O354=""),"",HYPERLINK("https://wa.me/"&amp;O354&amp;"?text="&amp;SUBSTITUTE("Hi "&amp;B354&amp;", just checking in about "&amp;IF(E354="","the property",E354)&amp;". Can I help with anything or arrange a visit?"," ","%20"),"Message " &amp; B354))</f>
        <v/>
      </c>
      <c r="O354" s="7">
        <f>IF(C354="","",IF(LEN(SUBSTITUTE(SUBSTITUTE(SUBSTITUTE(C354&amp;"","+","")," ",""),"-",""))=10,"91","")&amp;SUBSTITUTE(SUBSTITUTE(SUBSTITUTE(C354&amp;"","+","")," ",""),"-",""))</f>
        <v/>
      </c>
    </row>
    <row r="355">
      <c r="A355" s="12" t="n"/>
      <c r="B355" s="13" t="n"/>
      <c r="C355" s="14" t="n"/>
      <c r="D355" s="13" t="n"/>
      <c r="E355" s="13" t="n"/>
      <c r="F355" s="15" t="n"/>
      <c r="G355" s="13" t="n"/>
      <c r="H355" s="12" t="n"/>
      <c r="I355" s="12" t="n"/>
      <c r="J355" s="13" t="n"/>
      <c r="K355" s="7">
        <f>IF(B355="","",IF(H355="",TODAY()-A355,TODAY()-H355))</f>
        <v/>
      </c>
      <c r="L355" s="7">
        <f>IF(B355="","",IF(OR(G355="Won",G355="Lost"),"Closed",IF(AND(I355&lt;&gt;"",I355&lt;TODAY()),"OVERDUE",IF(K355&gt;=3,"Follow up","On track"))))</f>
        <v/>
      </c>
      <c r="M355" s="7">
        <f>IF(B355="","",IF(OR(G355="Won",G355="Lost"),"",IF(OR(G355="Negotiation",G355="Visited"),"Hot",IF(OR(G355="Site visit booked",K355&lt;=2),"Warm","Cold"))))</f>
        <v/>
      </c>
      <c r="N355" s="7">
        <f>IF(OR(B355="",O355=""),"",HYPERLINK("https://wa.me/"&amp;O355&amp;"?text="&amp;SUBSTITUTE("Hi "&amp;B355&amp;", just checking in about "&amp;IF(E355="","the property",E355)&amp;". Can I help with anything or arrange a visit?"," ","%20"),"Message " &amp; B355))</f>
        <v/>
      </c>
      <c r="O355" s="7">
        <f>IF(C355="","",IF(LEN(SUBSTITUTE(SUBSTITUTE(SUBSTITUTE(C355&amp;"","+","")," ",""),"-",""))=10,"91","")&amp;SUBSTITUTE(SUBSTITUTE(SUBSTITUTE(C355&amp;"","+","")," ",""),"-",""))</f>
        <v/>
      </c>
    </row>
    <row r="356">
      <c r="A356" s="12" t="n"/>
      <c r="B356" s="13" t="n"/>
      <c r="C356" s="14" t="n"/>
      <c r="D356" s="13" t="n"/>
      <c r="E356" s="13" t="n"/>
      <c r="F356" s="15" t="n"/>
      <c r="G356" s="13" t="n"/>
      <c r="H356" s="12" t="n"/>
      <c r="I356" s="12" t="n"/>
      <c r="J356" s="13" t="n"/>
      <c r="K356" s="7">
        <f>IF(B356="","",IF(H356="",TODAY()-A356,TODAY()-H356))</f>
        <v/>
      </c>
      <c r="L356" s="7">
        <f>IF(B356="","",IF(OR(G356="Won",G356="Lost"),"Closed",IF(AND(I356&lt;&gt;"",I356&lt;TODAY()),"OVERDUE",IF(K356&gt;=3,"Follow up","On track"))))</f>
        <v/>
      </c>
      <c r="M356" s="7">
        <f>IF(B356="","",IF(OR(G356="Won",G356="Lost"),"",IF(OR(G356="Negotiation",G356="Visited"),"Hot",IF(OR(G356="Site visit booked",K356&lt;=2),"Warm","Cold"))))</f>
        <v/>
      </c>
      <c r="N356" s="7">
        <f>IF(OR(B356="",O356=""),"",HYPERLINK("https://wa.me/"&amp;O356&amp;"?text="&amp;SUBSTITUTE("Hi "&amp;B356&amp;", just checking in about "&amp;IF(E356="","the property",E356)&amp;". Can I help with anything or arrange a visit?"," ","%20"),"Message " &amp; B356))</f>
        <v/>
      </c>
      <c r="O356" s="7">
        <f>IF(C356="","",IF(LEN(SUBSTITUTE(SUBSTITUTE(SUBSTITUTE(C356&amp;"","+","")," ",""),"-",""))=10,"91","")&amp;SUBSTITUTE(SUBSTITUTE(SUBSTITUTE(C356&amp;"","+","")," ",""),"-",""))</f>
        <v/>
      </c>
    </row>
    <row r="357">
      <c r="A357" s="12" t="n"/>
      <c r="B357" s="13" t="n"/>
      <c r="C357" s="14" t="n"/>
      <c r="D357" s="13" t="n"/>
      <c r="E357" s="13" t="n"/>
      <c r="F357" s="15" t="n"/>
      <c r="G357" s="13" t="n"/>
      <c r="H357" s="12" t="n"/>
      <c r="I357" s="12" t="n"/>
      <c r="J357" s="13" t="n"/>
      <c r="K357" s="7">
        <f>IF(B357="","",IF(H357="",TODAY()-A357,TODAY()-H357))</f>
        <v/>
      </c>
      <c r="L357" s="7">
        <f>IF(B357="","",IF(OR(G357="Won",G357="Lost"),"Closed",IF(AND(I357&lt;&gt;"",I357&lt;TODAY()),"OVERDUE",IF(K357&gt;=3,"Follow up","On track"))))</f>
        <v/>
      </c>
      <c r="M357" s="7">
        <f>IF(B357="","",IF(OR(G357="Won",G357="Lost"),"",IF(OR(G357="Negotiation",G357="Visited"),"Hot",IF(OR(G357="Site visit booked",K357&lt;=2),"Warm","Cold"))))</f>
        <v/>
      </c>
      <c r="N357" s="7">
        <f>IF(OR(B357="",O357=""),"",HYPERLINK("https://wa.me/"&amp;O357&amp;"?text="&amp;SUBSTITUTE("Hi "&amp;B357&amp;", just checking in about "&amp;IF(E357="","the property",E357)&amp;". Can I help with anything or arrange a visit?"," ","%20"),"Message " &amp; B357))</f>
        <v/>
      </c>
      <c r="O357" s="7">
        <f>IF(C357="","",IF(LEN(SUBSTITUTE(SUBSTITUTE(SUBSTITUTE(C357&amp;"","+","")," ",""),"-",""))=10,"91","")&amp;SUBSTITUTE(SUBSTITUTE(SUBSTITUTE(C357&amp;"","+","")," ",""),"-",""))</f>
        <v/>
      </c>
    </row>
    <row r="358">
      <c r="A358" s="12" t="n"/>
      <c r="B358" s="13" t="n"/>
      <c r="C358" s="14" t="n"/>
      <c r="D358" s="13" t="n"/>
      <c r="E358" s="13" t="n"/>
      <c r="F358" s="15" t="n"/>
      <c r="G358" s="13" t="n"/>
      <c r="H358" s="12" t="n"/>
      <c r="I358" s="12" t="n"/>
      <c r="J358" s="13" t="n"/>
      <c r="K358" s="7">
        <f>IF(B358="","",IF(H358="",TODAY()-A358,TODAY()-H358))</f>
        <v/>
      </c>
      <c r="L358" s="7">
        <f>IF(B358="","",IF(OR(G358="Won",G358="Lost"),"Closed",IF(AND(I358&lt;&gt;"",I358&lt;TODAY()),"OVERDUE",IF(K358&gt;=3,"Follow up","On track"))))</f>
        <v/>
      </c>
      <c r="M358" s="7">
        <f>IF(B358="","",IF(OR(G358="Won",G358="Lost"),"",IF(OR(G358="Negotiation",G358="Visited"),"Hot",IF(OR(G358="Site visit booked",K358&lt;=2),"Warm","Cold"))))</f>
        <v/>
      </c>
      <c r="N358" s="7">
        <f>IF(OR(B358="",O358=""),"",HYPERLINK("https://wa.me/"&amp;O358&amp;"?text="&amp;SUBSTITUTE("Hi "&amp;B358&amp;", just checking in about "&amp;IF(E358="","the property",E358)&amp;". Can I help with anything or arrange a visit?"," ","%20"),"Message " &amp; B358))</f>
        <v/>
      </c>
      <c r="O358" s="7">
        <f>IF(C358="","",IF(LEN(SUBSTITUTE(SUBSTITUTE(SUBSTITUTE(C358&amp;"","+","")," ",""),"-",""))=10,"91","")&amp;SUBSTITUTE(SUBSTITUTE(SUBSTITUTE(C358&amp;"","+","")," ",""),"-",""))</f>
        <v/>
      </c>
    </row>
    <row r="359">
      <c r="A359" s="12" t="n"/>
      <c r="B359" s="13" t="n"/>
      <c r="C359" s="14" t="n"/>
      <c r="D359" s="13" t="n"/>
      <c r="E359" s="13" t="n"/>
      <c r="F359" s="15" t="n"/>
      <c r="G359" s="13" t="n"/>
      <c r="H359" s="12" t="n"/>
      <c r="I359" s="12" t="n"/>
      <c r="J359" s="13" t="n"/>
      <c r="K359" s="7">
        <f>IF(B359="","",IF(H359="",TODAY()-A359,TODAY()-H359))</f>
        <v/>
      </c>
      <c r="L359" s="7">
        <f>IF(B359="","",IF(OR(G359="Won",G359="Lost"),"Closed",IF(AND(I359&lt;&gt;"",I359&lt;TODAY()),"OVERDUE",IF(K359&gt;=3,"Follow up","On track"))))</f>
        <v/>
      </c>
      <c r="M359" s="7">
        <f>IF(B359="","",IF(OR(G359="Won",G359="Lost"),"",IF(OR(G359="Negotiation",G359="Visited"),"Hot",IF(OR(G359="Site visit booked",K359&lt;=2),"Warm","Cold"))))</f>
        <v/>
      </c>
      <c r="N359" s="7">
        <f>IF(OR(B359="",O359=""),"",HYPERLINK("https://wa.me/"&amp;O359&amp;"?text="&amp;SUBSTITUTE("Hi "&amp;B359&amp;", just checking in about "&amp;IF(E359="","the property",E359)&amp;". Can I help with anything or arrange a visit?"," ","%20"),"Message " &amp; B359))</f>
        <v/>
      </c>
      <c r="O359" s="7">
        <f>IF(C359="","",IF(LEN(SUBSTITUTE(SUBSTITUTE(SUBSTITUTE(C359&amp;"","+","")," ",""),"-",""))=10,"91","")&amp;SUBSTITUTE(SUBSTITUTE(SUBSTITUTE(C359&amp;"","+","")," ",""),"-",""))</f>
        <v/>
      </c>
    </row>
    <row r="360">
      <c r="A360" s="12" t="n"/>
      <c r="B360" s="13" t="n"/>
      <c r="C360" s="14" t="n"/>
      <c r="D360" s="13" t="n"/>
      <c r="E360" s="13" t="n"/>
      <c r="F360" s="15" t="n"/>
      <c r="G360" s="13" t="n"/>
      <c r="H360" s="12" t="n"/>
      <c r="I360" s="12" t="n"/>
      <c r="J360" s="13" t="n"/>
      <c r="K360" s="7">
        <f>IF(B360="","",IF(H360="",TODAY()-A360,TODAY()-H360))</f>
        <v/>
      </c>
      <c r="L360" s="7">
        <f>IF(B360="","",IF(OR(G360="Won",G360="Lost"),"Closed",IF(AND(I360&lt;&gt;"",I360&lt;TODAY()),"OVERDUE",IF(K360&gt;=3,"Follow up","On track"))))</f>
        <v/>
      </c>
      <c r="M360" s="7">
        <f>IF(B360="","",IF(OR(G360="Won",G360="Lost"),"",IF(OR(G360="Negotiation",G360="Visited"),"Hot",IF(OR(G360="Site visit booked",K360&lt;=2),"Warm","Cold"))))</f>
        <v/>
      </c>
      <c r="N360" s="7">
        <f>IF(OR(B360="",O360=""),"",HYPERLINK("https://wa.me/"&amp;O360&amp;"?text="&amp;SUBSTITUTE("Hi "&amp;B360&amp;", just checking in about "&amp;IF(E360="","the property",E360)&amp;". Can I help with anything or arrange a visit?"," ","%20"),"Message " &amp; B360))</f>
        <v/>
      </c>
      <c r="O360" s="7">
        <f>IF(C360="","",IF(LEN(SUBSTITUTE(SUBSTITUTE(SUBSTITUTE(C360&amp;"","+","")," ",""),"-",""))=10,"91","")&amp;SUBSTITUTE(SUBSTITUTE(SUBSTITUTE(C360&amp;"","+","")," ",""),"-",""))</f>
        <v/>
      </c>
    </row>
    <row r="361">
      <c r="A361" s="12" t="n"/>
      <c r="B361" s="13" t="n"/>
      <c r="C361" s="14" t="n"/>
      <c r="D361" s="13" t="n"/>
      <c r="E361" s="13" t="n"/>
      <c r="F361" s="15" t="n"/>
      <c r="G361" s="13" t="n"/>
      <c r="H361" s="12" t="n"/>
      <c r="I361" s="12" t="n"/>
      <c r="J361" s="13" t="n"/>
      <c r="K361" s="7">
        <f>IF(B361="","",IF(H361="",TODAY()-A361,TODAY()-H361))</f>
        <v/>
      </c>
      <c r="L361" s="7">
        <f>IF(B361="","",IF(OR(G361="Won",G361="Lost"),"Closed",IF(AND(I361&lt;&gt;"",I361&lt;TODAY()),"OVERDUE",IF(K361&gt;=3,"Follow up","On track"))))</f>
        <v/>
      </c>
      <c r="M361" s="7">
        <f>IF(B361="","",IF(OR(G361="Won",G361="Lost"),"",IF(OR(G361="Negotiation",G361="Visited"),"Hot",IF(OR(G361="Site visit booked",K361&lt;=2),"Warm","Cold"))))</f>
        <v/>
      </c>
      <c r="N361" s="7">
        <f>IF(OR(B361="",O361=""),"",HYPERLINK("https://wa.me/"&amp;O361&amp;"?text="&amp;SUBSTITUTE("Hi "&amp;B361&amp;", just checking in about "&amp;IF(E361="","the property",E361)&amp;". Can I help with anything or arrange a visit?"," ","%20"),"Message " &amp; B361))</f>
        <v/>
      </c>
      <c r="O361" s="7">
        <f>IF(C361="","",IF(LEN(SUBSTITUTE(SUBSTITUTE(SUBSTITUTE(C361&amp;"","+","")," ",""),"-",""))=10,"91","")&amp;SUBSTITUTE(SUBSTITUTE(SUBSTITUTE(C361&amp;"","+","")," ",""),"-",""))</f>
        <v/>
      </c>
    </row>
    <row r="362">
      <c r="A362" s="12" t="n"/>
      <c r="B362" s="13" t="n"/>
      <c r="C362" s="14" t="n"/>
      <c r="D362" s="13" t="n"/>
      <c r="E362" s="13" t="n"/>
      <c r="F362" s="15" t="n"/>
      <c r="G362" s="13" t="n"/>
      <c r="H362" s="12" t="n"/>
      <c r="I362" s="12" t="n"/>
      <c r="J362" s="13" t="n"/>
      <c r="K362" s="7">
        <f>IF(B362="","",IF(H362="",TODAY()-A362,TODAY()-H362))</f>
        <v/>
      </c>
      <c r="L362" s="7">
        <f>IF(B362="","",IF(OR(G362="Won",G362="Lost"),"Closed",IF(AND(I362&lt;&gt;"",I362&lt;TODAY()),"OVERDUE",IF(K362&gt;=3,"Follow up","On track"))))</f>
        <v/>
      </c>
      <c r="M362" s="7">
        <f>IF(B362="","",IF(OR(G362="Won",G362="Lost"),"",IF(OR(G362="Negotiation",G362="Visited"),"Hot",IF(OR(G362="Site visit booked",K362&lt;=2),"Warm","Cold"))))</f>
        <v/>
      </c>
      <c r="N362" s="7">
        <f>IF(OR(B362="",O362=""),"",HYPERLINK("https://wa.me/"&amp;O362&amp;"?text="&amp;SUBSTITUTE("Hi "&amp;B362&amp;", just checking in about "&amp;IF(E362="","the property",E362)&amp;". Can I help with anything or arrange a visit?"," ","%20"),"Message " &amp; B362))</f>
        <v/>
      </c>
      <c r="O362" s="7">
        <f>IF(C362="","",IF(LEN(SUBSTITUTE(SUBSTITUTE(SUBSTITUTE(C362&amp;"","+","")," ",""),"-",""))=10,"91","")&amp;SUBSTITUTE(SUBSTITUTE(SUBSTITUTE(C362&amp;"","+","")," ",""),"-",""))</f>
        <v/>
      </c>
    </row>
    <row r="363">
      <c r="A363" s="12" t="n"/>
      <c r="B363" s="13" t="n"/>
      <c r="C363" s="14" t="n"/>
      <c r="D363" s="13" t="n"/>
      <c r="E363" s="13" t="n"/>
      <c r="F363" s="15" t="n"/>
      <c r="G363" s="13" t="n"/>
      <c r="H363" s="12" t="n"/>
      <c r="I363" s="12" t="n"/>
      <c r="J363" s="13" t="n"/>
      <c r="K363" s="7">
        <f>IF(B363="","",IF(H363="",TODAY()-A363,TODAY()-H363))</f>
        <v/>
      </c>
      <c r="L363" s="7">
        <f>IF(B363="","",IF(OR(G363="Won",G363="Lost"),"Closed",IF(AND(I363&lt;&gt;"",I363&lt;TODAY()),"OVERDUE",IF(K363&gt;=3,"Follow up","On track"))))</f>
        <v/>
      </c>
      <c r="M363" s="7">
        <f>IF(B363="","",IF(OR(G363="Won",G363="Lost"),"",IF(OR(G363="Negotiation",G363="Visited"),"Hot",IF(OR(G363="Site visit booked",K363&lt;=2),"Warm","Cold"))))</f>
        <v/>
      </c>
      <c r="N363" s="7">
        <f>IF(OR(B363="",O363=""),"",HYPERLINK("https://wa.me/"&amp;O363&amp;"?text="&amp;SUBSTITUTE("Hi "&amp;B363&amp;", just checking in about "&amp;IF(E363="","the property",E363)&amp;". Can I help with anything or arrange a visit?"," ","%20"),"Message " &amp; B363))</f>
        <v/>
      </c>
      <c r="O363" s="7">
        <f>IF(C363="","",IF(LEN(SUBSTITUTE(SUBSTITUTE(SUBSTITUTE(C363&amp;"","+","")," ",""),"-",""))=10,"91","")&amp;SUBSTITUTE(SUBSTITUTE(SUBSTITUTE(C363&amp;"","+","")," ",""),"-",""))</f>
        <v/>
      </c>
    </row>
    <row r="364">
      <c r="A364" s="12" t="n"/>
      <c r="B364" s="13" t="n"/>
      <c r="C364" s="14" t="n"/>
      <c r="D364" s="13" t="n"/>
      <c r="E364" s="13" t="n"/>
      <c r="F364" s="15" t="n"/>
      <c r="G364" s="13" t="n"/>
      <c r="H364" s="12" t="n"/>
      <c r="I364" s="12" t="n"/>
      <c r="J364" s="13" t="n"/>
      <c r="K364" s="7">
        <f>IF(B364="","",IF(H364="",TODAY()-A364,TODAY()-H364))</f>
        <v/>
      </c>
      <c r="L364" s="7">
        <f>IF(B364="","",IF(OR(G364="Won",G364="Lost"),"Closed",IF(AND(I364&lt;&gt;"",I364&lt;TODAY()),"OVERDUE",IF(K364&gt;=3,"Follow up","On track"))))</f>
        <v/>
      </c>
      <c r="M364" s="7">
        <f>IF(B364="","",IF(OR(G364="Won",G364="Lost"),"",IF(OR(G364="Negotiation",G364="Visited"),"Hot",IF(OR(G364="Site visit booked",K364&lt;=2),"Warm","Cold"))))</f>
        <v/>
      </c>
      <c r="N364" s="7">
        <f>IF(OR(B364="",O364=""),"",HYPERLINK("https://wa.me/"&amp;O364&amp;"?text="&amp;SUBSTITUTE("Hi "&amp;B364&amp;", just checking in about "&amp;IF(E364="","the property",E364)&amp;". Can I help with anything or arrange a visit?"," ","%20"),"Message " &amp; B364))</f>
        <v/>
      </c>
      <c r="O364" s="7">
        <f>IF(C364="","",IF(LEN(SUBSTITUTE(SUBSTITUTE(SUBSTITUTE(C364&amp;"","+","")," ",""),"-",""))=10,"91","")&amp;SUBSTITUTE(SUBSTITUTE(SUBSTITUTE(C364&amp;"","+","")," ",""),"-",""))</f>
        <v/>
      </c>
    </row>
    <row r="365">
      <c r="A365" s="12" t="n"/>
      <c r="B365" s="13" t="n"/>
      <c r="C365" s="14" t="n"/>
      <c r="D365" s="13" t="n"/>
      <c r="E365" s="13" t="n"/>
      <c r="F365" s="15" t="n"/>
      <c r="G365" s="13" t="n"/>
      <c r="H365" s="12" t="n"/>
      <c r="I365" s="12" t="n"/>
      <c r="J365" s="13" t="n"/>
      <c r="K365" s="7">
        <f>IF(B365="","",IF(H365="",TODAY()-A365,TODAY()-H365))</f>
        <v/>
      </c>
      <c r="L365" s="7">
        <f>IF(B365="","",IF(OR(G365="Won",G365="Lost"),"Closed",IF(AND(I365&lt;&gt;"",I365&lt;TODAY()),"OVERDUE",IF(K365&gt;=3,"Follow up","On track"))))</f>
        <v/>
      </c>
      <c r="M365" s="7">
        <f>IF(B365="","",IF(OR(G365="Won",G365="Lost"),"",IF(OR(G365="Negotiation",G365="Visited"),"Hot",IF(OR(G365="Site visit booked",K365&lt;=2),"Warm","Cold"))))</f>
        <v/>
      </c>
      <c r="N365" s="7">
        <f>IF(OR(B365="",O365=""),"",HYPERLINK("https://wa.me/"&amp;O365&amp;"?text="&amp;SUBSTITUTE("Hi "&amp;B365&amp;", just checking in about "&amp;IF(E365="","the property",E365)&amp;". Can I help with anything or arrange a visit?"," ","%20"),"Message " &amp; B365))</f>
        <v/>
      </c>
      <c r="O365" s="7">
        <f>IF(C365="","",IF(LEN(SUBSTITUTE(SUBSTITUTE(SUBSTITUTE(C365&amp;"","+","")," ",""),"-",""))=10,"91","")&amp;SUBSTITUTE(SUBSTITUTE(SUBSTITUTE(C365&amp;"","+","")," ",""),"-",""))</f>
        <v/>
      </c>
    </row>
    <row r="366">
      <c r="A366" s="12" t="n"/>
      <c r="B366" s="13" t="n"/>
      <c r="C366" s="14" t="n"/>
      <c r="D366" s="13" t="n"/>
      <c r="E366" s="13" t="n"/>
      <c r="F366" s="15" t="n"/>
      <c r="G366" s="13" t="n"/>
      <c r="H366" s="12" t="n"/>
      <c r="I366" s="12" t="n"/>
      <c r="J366" s="13" t="n"/>
      <c r="K366" s="7">
        <f>IF(B366="","",IF(H366="",TODAY()-A366,TODAY()-H366))</f>
        <v/>
      </c>
      <c r="L366" s="7">
        <f>IF(B366="","",IF(OR(G366="Won",G366="Lost"),"Closed",IF(AND(I366&lt;&gt;"",I366&lt;TODAY()),"OVERDUE",IF(K366&gt;=3,"Follow up","On track"))))</f>
        <v/>
      </c>
      <c r="M366" s="7">
        <f>IF(B366="","",IF(OR(G366="Won",G366="Lost"),"",IF(OR(G366="Negotiation",G366="Visited"),"Hot",IF(OR(G366="Site visit booked",K366&lt;=2),"Warm","Cold"))))</f>
        <v/>
      </c>
      <c r="N366" s="7">
        <f>IF(OR(B366="",O366=""),"",HYPERLINK("https://wa.me/"&amp;O366&amp;"?text="&amp;SUBSTITUTE("Hi "&amp;B366&amp;", just checking in about "&amp;IF(E366="","the property",E366)&amp;". Can I help with anything or arrange a visit?"," ","%20"),"Message " &amp; B366))</f>
        <v/>
      </c>
      <c r="O366" s="7">
        <f>IF(C366="","",IF(LEN(SUBSTITUTE(SUBSTITUTE(SUBSTITUTE(C366&amp;"","+","")," ",""),"-",""))=10,"91","")&amp;SUBSTITUTE(SUBSTITUTE(SUBSTITUTE(C366&amp;"","+","")," ",""),"-",""))</f>
        <v/>
      </c>
    </row>
    <row r="367">
      <c r="A367" s="12" t="n"/>
      <c r="B367" s="13" t="n"/>
      <c r="C367" s="14" t="n"/>
      <c r="D367" s="13" t="n"/>
      <c r="E367" s="13" t="n"/>
      <c r="F367" s="15" t="n"/>
      <c r="G367" s="13" t="n"/>
      <c r="H367" s="12" t="n"/>
      <c r="I367" s="12" t="n"/>
      <c r="J367" s="13" t="n"/>
      <c r="K367" s="7">
        <f>IF(B367="","",IF(H367="",TODAY()-A367,TODAY()-H367))</f>
        <v/>
      </c>
      <c r="L367" s="7">
        <f>IF(B367="","",IF(OR(G367="Won",G367="Lost"),"Closed",IF(AND(I367&lt;&gt;"",I367&lt;TODAY()),"OVERDUE",IF(K367&gt;=3,"Follow up","On track"))))</f>
        <v/>
      </c>
      <c r="M367" s="7">
        <f>IF(B367="","",IF(OR(G367="Won",G367="Lost"),"",IF(OR(G367="Negotiation",G367="Visited"),"Hot",IF(OR(G367="Site visit booked",K367&lt;=2),"Warm","Cold"))))</f>
        <v/>
      </c>
      <c r="N367" s="7">
        <f>IF(OR(B367="",O367=""),"",HYPERLINK("https://wa.me/"&amp;O367&amp;"?text="&amp;SUBSTITUTE("Hi "&amp;B367&amp;", just checking in about "&amp;IF(E367="","the property",E367)&amp;". Can I help with anything or arrange a visit?"," ","%20"),"Message " &amp; B367))</f>
        <v/>
      </c>
      <c r="O367" s="7">
        <f>IF(C367="","",IF(LEN(SUBSTITUTE(SUBSTITUTE(SUBSTITUTE(C367&amp;"","+","")," ",""),"-",""))=10,"91","")&amp;SUBSTITUTE(SUBSTITUTE(SUBSTITUTE(C367&amp;"","+","")," ",""),"-",""))</f>
        <v/>
      </c>
    </row>
    <row r="368">
      <c r="A368" s="12" t="n"/>
      <c r="B368" s="13" t="n"/>
      <c r="C368" s="14" t="n"/>
      <c r="D368" s="13" t="n"/>
      <c r="E368" s="13" t="n"/>
      <c r="F368" s="15" t="n"/>
      <c r="G368" s="13" t="n"/>
      <c r="H368" s="12" t="n"/>
      <c r="I368" s="12" t="n"/>
      <c r="J368" s="13" t="n"/>
      <c r="K368" s="7">
        <f>IF(B368="","",IF(H368="",TODAY()-A368,TODAY()-H368))</f>
        <v/>
      </c>
      <c r="L368" s="7">
        <f>IF(B368="","",IF(OR(G368="Won",G368="Lost"),"Closed",IF(AND(I368&lt;&gt;"",I368&lt;TODAY()),"OVERDUE",IF(K368&gt;=3,"Follow up","On track"))))</f>
        <v/>
      </c>
      <c r="M368" s="7">
        <f>IF(B368="","",IF(OR(G368="Won",G368="Lost"),"",IF(OR(G368="Negotiation",G368="Visited"),"Hot",IF(OR(G368="Site visit booked",K368&lt;=2),"Warm","Cold"))))</f>
        <v/>
      </c>
      <c r="N368" s="7">
        <f>IF(OR(B368="",O368=""),"",HYPERLINK("https://wa.me/"&amp;O368&amp;"?text="&amp;SUBSTITUTE("Hi "&amp;B368&amp;", just checking in about "&amp;IF(E368="","the property",E368)&amp;". Can I help with anything or arrange a visit?"," ","%20"),"Message " &amp; B368))</f>
        <v/>
      </c>
      <c r="O368" s="7">
        <f>IF(C368="","",IF(LEN(SUBSTITUTE(SUBSTITUTE(SUBSTITUTE(C368&amp;"","+","")," ",""),"-",""))=10,"91","")&amp;SUBSTITUTE(SUBSTITUTE(SUBSTITUTE(C368&amp;"","+","")," ",""),"-",""))</f>
        <v/>
      </c>
    </row>
    <row r="369">
      <c r="A369" s="12" t="n"/>
      <c r="B369" s="13" t="n"/>
      <c r="C369" s="14" t="n"/>
      <c r="D369" s="13" t="n"/>
      <c r="E369" s="13" t="n"/>
      <c r="F369" s="15" t="n"/>
      <c r="G369" s="13" t="n"/>
      <c r="H369" s="12" t="n"/>
      <c r="I369" s="12" t="n"/>
      <c r="J369" s="13" t="n"/>
      <c r="K369" s="7">
        <f>IF(B369="","",IF(H369="",TODAY()-A369,TODAY()-H369))</f>
        <v/>
      </c>
      <c r="L369" s="7">
        <f>IF(B369="","",IF(OR(G369="Won",G369="Lost"),"Closed",IF(AND(I369&lt;&gt;"",I369&lt;TODAY()),"OVERDUE",IF(K369&gt;=3,"Follow up","On track"))))</f>
        <v/>
      </c>
      <c r="M369" s="7">
        <f>IF(B369="","",IF(OR(G369="Won",G369="Lost"),"",IF(OR(G369="Negotiation",G369="Visited"),"Hot",IF(OR(G369="Site visit booked",K369&lt;=2),"Warm","Cold"))))</f>
        <v/>
      </c>
      <c r="N369" s="7">
        <f>IF(OR(B369="",O369=""),"",HYPERLINK("https://wa.me/"&amp;O369&amp;"?text="&amp;SUBSTITUTE("Hi "&amp;B369&amp;", just checking in about "&amp;IF(E369="","the property",E369)&amp;". Can I help with anything or arrange a visit?"," ","%20"),"Message " &amp; B369))</f>
        <v/>
      </c>
      <c r="O369" s="7">
        <f>IF(C369="","",IF(LEN(SUBSTITUTE(SUBSTITUTE(SUBSTITUTE(C369&amp;"","+","")," ",""),"-",""))=10,"91","")&amp;SUBSTITUTE(SUBSTITUTE(SUBSTITUTE(C369&amp;"","+","")," ",""),"-",""))</f>
        <v/>
      </c>
    </row>
    <row r="370">
      <c r="A370" s="12" t="n"/>
      <c r="B370" s="13" t="n"/>
      <c r="C370" s="14" t="n"/>
      <c r="D370" s="13" t="n"/>
      <c r="E370" s="13" t="n"/>
      <c r="F370" s="15" t="n"/>
      <c r="G370" s="13" t="n"/>
      <c r="H370" s="12" t="n"/>
      <c r="I370" s="12" t="n"/>
      <c r="J370" s="13" t="n"/>
      <c r="K370" s="7">
        <f>IF(B370="","",IF(H370="",TODAY()-A370,TODAY()-H370))</f>
        <v/>
      </c>
      <c r="L370" s="7">
        <f>IF(B370="","",IF(OR(G370="Won",G370="Lost"),"Closed",IF(AND(I370&lt;&gt;"",I370&lt;TODAY()),"OVERDUE",IF(K370&gt;=3,"Follow up","On track"))))</f>
        <v/>
      </c>
      <c r="M370" s="7">
        <f>IF(B370="","",IF(OR(G370="Won",G370="Lost"),"",IF(OR(G370="Negotiation",G370="Visited"),"Hot",IF(OR(G370="Site visit booked",K370&lt;=2),"Warm","Cold"))))</f>
        <v/>
      </c>
      <c r="N370" s="7">
        <f>IF(OR(B370="",O370=""),"",HYPERLINK("https://wa.me/"&amp;O370&amp;"?text="&amp;SUBSTITUTE("Hi "&amp;B370&amp;", just checking in about "&amp;IF(E370="","the property",E370)&amp;". Can I help with anything or arrange a visit?"," ","%20"),"Message " &amp; B370))</f>
        <v/>
      </c>
      <c r="O370" s="7">
        <f>IF(C370="","",IF(LEN(SUBSTITUTE(SUBSTITUTE(SUBSTITUTE(C370&amp;"","+","")," ",""),"-",""))=10,"91","")&amp;SUBSTITUTE(SUBSTITUTE(SUBSTITUTE(C370&amp;"","+","")," ",""),"-",""))</f>
        <v/>
      </c>
    </row>
    <row r="371">
      <c r="A371" s="12" t="n"/>
      <c r="B371" s="13" t="n"/>
      <c r="C371" s="14" t="n"/>
      <c r="D371" s="13" t="n"/>
      <c r="E371" s="13" t="n"/>
      <c r="F371" s="15" t="n"/>
      <c r="G371" s="13" t="n"/>
      <c r="H371" s="12" t="n"/>
      <c r="I371" s="12" t="n"/>
      <c r="J371" s="13" t="n"/>
      <c r="K371" s="7">
        <f>IF(B371="","",IF(H371="",TODAY()-A371,TODAY()-H371))</f>
        <v/>
      </c>
      <c r="L371" s="7">
        <f>IF(B371="","",IF(OR(G371="Won",G371="Lost"),"Closed",IF(AND(I371&lt;&gt;"",I371&lt;TODAY()),"OVERDUE",IF(K371&gt;=3,"Follow up","On track"))))</f>
        <v/>
      </c>
      <c r="M371" s="7">
        <f>IF(B371="","",IF(OR(G371="Won",G371="Lost"),"",IF(OR(G371="Negotiation",G371="Visited"),"Hot",IF(OR(G371="Site visit booked",K371&lt;=2),"Warm","Cold"))))</f>
        <v/>
      </c>
      <c r="N371" s="7">
        <f>IF(OR(B371="",O371=""),"",HYPERLINK("https://wa.me/"&amp;O371&amp;"?text="&amp;SUBSTITUTE("Hi "&amp;B371&amp;", just checking in about "&amp;IF(E371="","the property",E371)&amp;". Can I help with anything or arrange a visit?"," ","%20"),"Message " &amp; B371))</f>
        <v/>
      </c>
      <c r="O371" s="7">
        <f>IF(C371="","",IF(LEN(SUBSTITUTE(SUBSTITUTE(SUBSTITUTE(C371&amp;"","+","")," ",""),"-",""))=10,"91","")&amp;SUBSTITUTE(SUBSTITUTE(SUBSTITUTE(C371&amp;"","+","")," ",""),"-",""))</f>
        <v/>
      </c>
    </row>
    <row r="372">
      <c r="A372" s="12" t="n"/>
      <c r="B372" s="13" t="n"/>
      <c r="C372" s="14" t="n"/>
      <c r="D372" s="13" t="n"/>
      <c r="E372" s="13" t="n"/>
      <c r="F372" s="15" t="n"/>
      <c r="G372" s="13" t="n"/>
      <c r="H372" s="12" t="n"/>
      <c r="I372" s="12" t="n"/>
      <c r="J372" s="13" t="n"/>
      <c r="K372" s="7">
        <f>IF(B372="","",IF(H372="",TODAY()-A372,TODAY()-H372))</f>
        <v/>
      </c>
      <c r="L372" s="7">
        <f>IF(B372="","",IF(OR(G372="Won",G372="Lost"),"Closed",IF(AND(I372&lt;&gt;"",I372&lt;TODAY()),"OVERDUE",IF(K372&gt;=3,"Follow up","On track"))))</f>
        <v/>
      </c>
      <c r="M372" s="7">
        <f>IF(B372="","",IF(OR(G372="Won",G372="Lost"),"",IF(OR(G372="Negotiation",G372="Visited"),"Hot",IF(OR(G372="Site visit booked",K372&lt;=2),"Warm","Cold"))))</f>
        <v/>
      </c>
      <c r="N372" s="7">
        <f>IF(OR(B372="",O372=""),"",HYPERLINK("https://wa.me/"&amp;O372&amp;"?text="&amp;SUBSTITUTE("Hi "&amp;B372&amp;", just checking in about "&amp;IF(E372="","the property",E372)&amp;". Can I help with anything or arrange a visit?"," ","%20"),"Message " &amp; B372))</f>
        <v/>
      </c>
      <c r="O372" s="7">
        <f>IF(C372="","",IF(LEN(SUBSTITUTE(SUBSTITUTE(SUBSTITUTE(C372&amp;"","+","")," ",""),"-",""))=10,"91","")&amp;SUBSTITUTE(SUBSTITUTE(SUBSTITUTE(C372&amp;"","+","")," ",""),"-",""))</f>
        <v/>
      </c>
    </row>
    <row r="373">
      <c r="A373" s="12" t="n"/>
      <c r="B373" s="13" t="n"/>
      <c r="C373" s="14" t="n"/>
      <c r="D373" s="13" t="n"/>
      <c r="E373" s="13" t="n"/>
      <c r="F373" s="15" t="n"/>
      <c r="G373" s="13" t="n"/>
      <c r="H373" s="12" t="n"/>
      <c r="I373" s="12" t="n"/>
      <c r="J373" s="13" t="n"/>
      <c r="K373" s="7">
        <f>IF(B373="","",IF(H373="",TODAY()-A373,TODAY()-H373))</f>
        <v/>
      </c>
      <c r="L373" s="7">
        <f>IF(B373="","",IF(OR(G373="Won",G373="Lost"),"Closed",IF(AND(I373&lt;&gt;"",I373&lt;TODAY()),"OVERDUE",IF(K373&gt;=3,"Follow up","On track"))))</f>
        <v/>
      </c>
      <c r="M373" s="7">
        <f>IF(B373="","",IF(OR(G373="Won",G373="Lost"),"",IF(OR(G373="Negotiation",G373="Visited"),"Hot",IF(OR(G373="Site visit booked",K373&lt;=2),"Warm","Cold"))))</f>
        <v/>
      </c>
      <c r="N373" s="7">
        <f>IF(OR(B373="",O373=""),"",HYPERLINK("https://wa.me/"&amp;O373&amp;"?text="&amp;SUBSTITUTE("Hi "&amp;B373&amp;", just checking in about "&amp;IF(E373="","the property",E373)&amp;". Can I help with anything or arrange a visit?"," ","%20"),"Message " &amp; B373))</f>
        <v/>
      </c>
      <c r="O373" s="7">
        <f>IF(C373="","",IF(LEN(SUBSTITUTE(SUBSTITUTE(SUBSTITUTE(C373&amp;"","+","")," ",""),"-",""))=10,"91","")&amp;SUBSTITUTE(SUBSTITUTE(SUBSTITUTE(C373&amp;"","+","")," ",""),"-",""))</f>
        <v/>
      </c>
    </row>
    <row r="374">
      <c r="A374" s="12" t="n"/>
      <c r="B374" s="13" t="n"/>
      <c r="C374" s="14" t="n"/>
      <c r="D374" s="13" t="n"/>
      <c r="E374" s="13" t="n"/>
      <c r="F374" s="15" t="n"/>
      <c r="G374" s="13" t="n"/>
      <c r="H374" s="12" t="n"/>
      <c r="I374" s="12" t="n"/>
      <c r="J374" s="13" t="n"/>
      <c r="K374" s="7">
        <f>IF(B374="","",IF(H374="",TODAY()-A374,TODAY()-H374))</f>
        <v/>
      </c>
      <c r="L374" s="7">
        <f>IF(B374="","",IF(OR(G374="Won",G374="Lost"),"Closed",IF(AND(I374&lt;&gt;"",I374&lt;TODAY()),"OVERDUE",IF(K374&gt;=3,"Follow up","On track"))))</f>
        <v/>
      </c>
      <c r="M374" s="7">
        <f>IF(B374="","",IF(OR(G374="Won",G374="Lost"),"",IF(OR(G374="Negotiation",G374="Visited"),"Hot",IF(OR(G374="Site visit booked",K374&lt;=2),"Warm","Cold"))))</f>
        <v/>
      </c>
      <c r="N374" s="7">
        <f>IF(OR(B374="",O374=""),"",HYPERLINK("https://wa.me/"&amp;O374&amp;"?text="&amp;SUBSTITUTE("Hi "&amp;B374&amp;", just checking in about "&amp;IF(E374="","the property",E374)&amp;". Can I help with anything or arrange a visit?"," ","%20"),"Message " &amp; B374))</f>
        <v/>
      </c>
      <c r="O374" s="7">
        <f>IF(C374="","",IF(LEN(SUBSTITUTE(SUBSTITUTE(SUBSTITUTE(C374&amp;"","+","")," ",""),"-",""))=10,"91","")&amp;SUBSTITUTE(SUBSTITUTE(SUBSTITUTE(C374&amp;"","+","")," ",""),"-",""))</f>
        <v/>
      </c>
    </row>
    <row r="375">
      <c r="A375" s="12" t="n"/>
      <c r="B375" s="13" t="n"/>
      <c r="C375" s="14" t="n"/>
      <c r="D375" s="13" t="n"/>
      <c r="E375" s="13" t="n"/>
      <c r="F375" s="15" t="n"/>
      <c r="G375" s="13" t="n"/>
      <c r="H375" s="12" t="n"/>
      <c r="I375" s="12" t="n"/>
      <c r="J375" s="13" t="n"/>
      <c r="K375" s="7">
        <f>IF(B375="","",IF(H375="",TODAY()-A375,TODAY()-H375))</f>
        <v/>
      </c>
      <c r="L375" s="7">
        <f>IF(B375="","",IF(OR(G375="Won",G375="Lost"),"Closed",IF(AND(I375&lt;&gt;"",I375&lt;TODAY()),"OVERDUE",IF(K375&gt;=3,"Follow up","On track"))))</f>
        <v/>
      </c>
      <c r="M375" s="7">
        <f>IF(B375="","",IF(OR(G375="Won",G375="Lost"),"",IF(OR(G375="Negotiation",G375="Visited"),"Hot",IF(OR(G375="Site visit booked",K375&lt;=2),"Warm","Cold"))))</f>
        <v/>
      </c>
      <c r="N375" s="7">
        <f>IF(OR(B375="",O375=""),"",HYPERLINK("https://wa.me/"&amp;O375&amp;"?text="&amp;SUBSTITUTE("Hi "&amp;B375&amp;", just checking in about "&amp;IF(E375="","the property",E375)&amp;". Can I help with anything or arrange a visit?"," ","%20"),"Message " &amp; B375))</f>
        <v/>
      </c>
      <c r="O375" s="7">
        <f>IF(C375="","",IF(LEN(SUBSTITUTE(SUBSTITUTE(SUBSTITUTE(C375&amp;"","+","")," ",""),"-",""))=10,"91","")&amp;SUBSTITUTE(SUBSTITUTE(SUBSTITUTE(C375&amp;"","+","")," ",""),"-",""))</f>
        <v/>
      </c>
    </row>
    <row r="376">
      <c r="A376" s="12" t="n"/>
      <c r="B376" s="13" t="n"/>
      <c r="C376" s="14" t="n"/>
      <c r="D376" s="13" t="n"/>
      <c r="E376" s="13" t="n"/>
      <c r="F376" s="15" t="n"/>
      <c r="G376" s="13" t="n"/>
      <c r="H376" s="12" t="n"/>
      <c r="I376" s="12" t="n"/>
      <c r="J376" s="13" t="n"/>
      <c r="K376" s="7">
        <f>IF(B376="","",IF(H376="",TODAY()-A376,TODAY()-H376))</f>
        <v/>
      </c>
      <c r="L376" s="7">
        <f>IF(B376="","",IF(OR(G376="Won",G376="Lost"),"Closed",IF(AND(I376&lt;&gt;"",I376&lt;TODAY()),"OVERDUE",IF(K376&gt;=3,"Follow up","On track"))))</f>
        <v/>
      </c>
      <c r="M376" s="7">
        <f>IF(B376="","",IF(OR(G376="Won",G376="Lost"),"",IF(OR(G376="Negotiation",G376="Visited"),"Hot",IF(OR(G376="Site visit booked",K376&lt;=2),"Warm","Cold"))))</f>
        <v/>
      </c>
      <c r="N376" s="7">
        <f>IF(OR(B376="",O376=""),"",HYPERLINK("https://wa.me/"&amp;O376&amp;"?text="&amp;SUBSTITUTE("Hi "&amp;B376&amp;", just checking in about "&amp;IF(E376="","the property",E376)&amp;". Can I help with anything or arrange a visit?"," ","%20"),"Message " &amp; B376))</f>
        <v/>
      </c>
      <c r="O376" s="7">
        <f>IF(C376="","",IF(LEN(SUBSTITUTE(SUBSTITUTE(SUBSTITUTE(C376&amp;"","+","")," ",""),"-",""))=10,"91","")&amp;SUBSTITUTE(SUBSTITUTE(SUBSTITUTE(C376&amp;"","+","")," ",""),"-",""))</f>
        <v/>
      </c>
    </row>
    <row r="377">
      <c r="A377" s="12" t="n"/>
      <c r="B377" s="13" t="n"/>
      <c r="C377" s="14" t="n"/>
      <c r="D377" s="13" t="n"/>
      <c r="E377" s="13" t="n"/>
      <c r="F377" s="15" t="n"/>
      <c r="G377" s="13" t="n"/>
      <c r="H377" s="12" t="n"/>
      <c r="I377" s="12" t="n"/>
      <c r="J377" s="13" t="n"/>
      <c r="K377" s="7">
        <f>IF(B377="","",IF(H377="",TODAY()-A377,TODAY()-H377))</f>
        <v/>
      </c>
      <c r="L377" s="7">
        <f>IF(B377="","",IF(OR(G377="Won",G377="Lost"),"Closed",IF(AND(I377&lt;&gt;"",I377&lt;TODAY()),"OVERDUE",IF(K377&gt;=3,"Follow up","On track"))))</f>
        <v/>
      </c>
      <c r="M377" s="7">
        <f>IF(B377="","",IF(OR(G377="Won",G377="Lost"),"",IF(OR(G377="Negotiation",G377="Visited"),"Hot",IF(OR(G377="Site visit booked",K377&lt;=2),"Warm","Cold"))))</f>
        <v/>
      </c>
      <c r="N377" s="7">
        <f>IF(OR(B377="",O377=""),"",HYPERLINK("https://wa.me/"&amp;O377&amp;"?text="&amp;SUBSTITUTE("Hi "&amp;B377&amp;", just checking in about "&amp;IF(E377="","the property",E377)&amp;". Can I help with anything or arrange a visit?"," ","%20"),"Message " &amp; B377))</f>
        <v/>
      </c>
      <c r="O377" s="7">
        <f>IF(C377="","",IF(LEN(SUBSTITUTE(SUBSTITUTE(SUBSTITUTE(C377&amp;"","+","")," ",""),"-",""))=10,"91","")&amp;SUBSTITUTE(SUBSTITUTE(SUBSTITUTE(C377&amp;"","+","")," ",""),"-",""))</f>
        <v/>
      </c>
    </row>
    <row r="378">
      <c r="A378" s="12" t="n"/>
      <c r="B378" s="13" t="n"/>
      <c r="C378" s="14" t="n"/>
      <c r="D378" s="13" t="n"/>
      <c r="E378" s="13" t="n"/>
      <c r="F378" s="15" t="n"/>
      <c r="G378" s="13" t="n"/>
      <c r="H378" s="12" t="n"/>
      <c r="I378" s="12" t="n"/>
      <c r="J378" s="13" t="n"/>
      <c r="K378" s="7">
        <f>IF(B378="","",IF(H378="",TODAY()-A378,TODAY()-H378))</f>
        <v/>
      </c>
      <c r="L378" s="7">
        <f>IF(B378="","",IF(OR(G378="Won",G378="Lost"),"Closed",IF(AND(I378&lt;&gt;"",I378&lt;TODAY()),"OVERDUE",IF(K378&gt;=3,"Follow up","On track"))))</f>
        <v/>
      </c>
      <c r="M378" s="7">
        <f>IF(B378="","",IF(OR(G378="Won",G378="Lost"),"",IF(OR(G378="Negotiation",G378="Visited"),"Hot",IF(OR(G378="Site visit booked",K378&lt;=2),"Warm","Cold"))))</f>
        <v/>
      </c>
      <c r="N378" s="7">
        <f>IF(OR(B378="",O378=""),"",HYPERLINK("https://wa.me/"&amp;O378&amp;"?text="&amp;SUBSTITUTE("Hi "&amp;B378&amp;", just checking in about "&amp;IF(E378="","the property",E378)&amp;". Can I help with anything or arrange a visit?"," ","%20"),"Message " &amp; B378))</f>
        <v/>
      </c>
      <c r="O378" s="7">
        <f>IF(C378="","",IF(LEN(SUBSTITUTE(SUBSTITUTE(SUBSTITUTE(C378&amp;"","+","")," ",""),"-",""))=10,"91","")&amp;SUBSTITUTE(SUBSTITUTE(SUBSTITUTE(C378&amp;"","+","")," ",""),"-",""))</f>
        <v/>
      </c>
    </row>
    <row r="379">
      <c r="A379" s="12" t="n"/>
      <c r="B379" s="13" t="n"/>
      <c r="C379" s="14" t="n"/>
      <c r="D379" s="13" t="n"/>
      <c r="E379" s="13" t="n"/>
      <c r="F379" s="15" t="n"/>
      <c r="G379" s="13" t="n"/>
      <c r="H379" s="12" t="n"/>
      <c r="I379" s="12" t="n"/>
      <c r="J379" s="13" t="n"/>
      <c r="K379" s="7">
        <f>IF(B379="","",IF(H379="",TODAY()-A379,TODAY()-H379))</f>
        <v/>
      </c>
      <c r="L379" s="7">
        <f>IF(B379="","",IF(OR(G379="Won",G379="Lost"),"Closed",IF(AND(I379&lt;&gt;"",I379&lt;TODAY()),"OVERDUE",IF(K379&gt;=3,"Follow up","On track"))))</f>
        <v/>
      </c>
      <c r="M379" s="7">
        <f>IF(B379="","",IF(OR(G379="Won",G379="Lost"),"",IF(OR(G379="Negotiation",G379="Visited"),"Hot",IF(OR(G379="Site visit booked",K379&lt;=2),"Warm","Cold"))))</f>
        <v/>
      </c>
      <c r="N379" s="7">
        <f>IF(OR(B379="",O379=""),"",HYPERLINK("https://wa.me/"&amp;O379&amp;"?text="&amp;SUBSTITUTE("Hi "&amp;B379&amp;", just checking in about "&amp;IF(E379="","the property",E379)&amp;". Can I help with anything or arrange a visit?"," ","%20"),"Message " &amp; B379))</f>
        <v/>
      </c>
      <c r="O379" s="7">
        <f>IF(C379="","",IF(LEN(SUBSTITUTE(SUBSTITUTE(SUBSTITUTE(C379&amp;"","+","")," ",""),"-",""))=10,"91","")&amp;SUBSTITUTE(SUBSTITUTE(SUBSTITUTE(C379&amp;"","+","")," ",""),"-",""))</f>
        <v/>
      </c>
    </row>
    <row r="380">
      <c r="A380" s="12" t="n"/>
      <c r="B380" s="13" t="n"/>
      <c r="C380" s="14" t="n"/>
      <c r="D380" s="13" t="n"/>
      <c r="E380" s="13" t="n"/>
      <c r="F380" s="15" t="n"/>
      <c r="G380" s="13" t="n"/>
      <c r="H380" s="12" t="n"/>
      <c r="I380" s="12" t="n"/>
      <c r="J380" s="13" t="n"/>
      <c r="K380" s="7">
        <f>IF(B380="","",IF(H380="",TODAY()-A380,TODAY()-H380))</f>
        <v/>
      </c>
      <c r="L380" s="7">
        <f>IF(B380="","",IF(OR(G380="Won",G380="Lost"),"Closed",IF(AND(I380&lt;&gt;"",I380&lt;TODAY()),"OVERDUE",IF(K380&gt;=3,"Follow up","On track"))))</f>
        <v/>
      </c>
      <c r="M380" s="7">
        <f>IF(B380="","",IF(OR(G380="Won",G380="Lost"),"",IF(OR(G380="Negotiation",G380="Visited"),"Hot",IF(OR(G380="Site visit booked",K380&lt;=2),"Warm","Cold"))))</f>
        <v/>
      </c>
      <c r="N380" s="7">
        <f>IF(OR(B380="",O380=""),"",HYPERLINK("https://wa.me/"&amp;O380&amp;"?text="&amp;SUBSTITUTE("Hi "&amp;B380&amp;", just checking in about "&amp;IF(E380="","the property",E380)&amp;". Can I help with anything or arrange a visit?"," ","%20"),"Message " &amp; B380))</f>
        <v/>
      </c>
      <c r="O380" s="7">
        <f>IF(C380="","",IF(LEN(SUBSTITUTE(SUBSTITUTE(SUBSTITUTE(C380&amp;"","+","")," ",""),"-",""))=10,"91","")&amp;SUBSTITUTE(SUBSTITUTE(SUBSTITUTE(C380&amp;"","+","")," ",""),"-",""))</f>
        <v/>
      </c>
    </row>
    <row r="381">
      <c r="A381" s="12" t="n"/>
      <c r="B381" s="13" t="n"/>
      <c r="C381" s="14" t="n"/>
      <c r="D381" s="13" t="n"/>
      <c r="E381" s="13" t="n"/>
      <c r="F381" s="15" t="n"/>
      <c r="G381" s="13" t="n"/>
      <c r="H381" s="12" t="n"/>
      <c r="I381" s="12" t="n"/>
      <c r="J381" s="13" t="n"/>
      <c r="K381" s="7">
        <f>IF(B381="","",IF(H381="",TODAY()-A381,TODAY()-H381))</f>
        <v/>
      </c>
      <c r="L381" s="7">
        <f>IF(B381="","",IF(OR(G381="Won",G381="Lost"),"Closed",IF(AND(I381&lt;&gt;"",I381&lt;TODAY()),"OVERDUE",IF(K381&gt;=3,"Follow up","On track"))))</f>
        <v/>
      </c>
      <c r="M381" s="7">
        <f>IF(B381="","",IF(OR(G381="Won",G381="Lost"),"",IF(OR(G381="Negotiation",G381="Visited"),"Hot",IF(OR(G381="Site visit booked",K381&lt;=2),"Warm","Cold"))))</f>
        <v/>
      </c>
      <c r="N381" s="7">
        <f>IF(OR(B381="",O381=""),"",HYPERLINK("https://wa.me/"&amp;O381&amp;"?text="&amp;SUBSTITUTE("Hi "&amp;B381&amp;", just checking in about "&amp;IF(E381="","the property",E381)&amp;". Can I help with anything or arrange a visit?"," ","%20"),"Message " &amp; B381))</f>
        <v/>
      </c>
      <c r="O381" s="7">
        <f>IF(C381="","",IF(LEN(SUBSTITUTE(SUBSTITUTE(SUBSTITUTE(C381&amp;"","+","")," ",""),"-",""))=10,"91","")&amp;SUBSTITUTE(SUBSTITUTE(SUBSTITUTE(C381&amp;"","+","")," ",""),"-",""))</f>
        <v/>
      </c>
    </row>
    <row r="382">
      <c r="A382" s="12" t="n"/>
      <c r="B382" s="13" t="n"/>
      <c r="C382" s="14" t="n"/>
      <c r="D382" s="13" t="n"/>
      <c r="E382" s="13" t="n"/>
      <c r="F382" s="15" t="n"/>
      <c r="G382" s="13" t="n"/>
      <c r="H382" s="12" t="n"/>
      <c r="I382" s="12" t="n"/>
      <c r="J382" s="13" t="n"/>
      <c r="K382" s="7">
        <f>IF(B382="","",IF(H382="",TODAY()-A382,TODAY()-H382))</f>
        <v/>
      </c>
      <c r="L382" s="7">
        <f>IF(B382="","",IF(OR(G382="Won",G382="Lost"),"Closed",IF(AND(I382&lt;&gt;"",I382&lt;TODAY()),"OVERDUE",IF(K382&gt;=3,"Follow up","On track"))))</f>
        <v/>
      </c>
      <c r="M382" s="7">
        <f>IF(B382="","",IF(OR(G382="Won",G382="Lost"),"",IF(OR(G382="Negotiation",G382="Visited"),"Hot",IF(OR(G382="Site visit booked",K382&lt;=2),"Warm","Cold"))))</f>
        <v/>
      </c>
      <c r="N382" s="7">
        <f>IF(OR(B382="",O382=""),"",HYPERLINK("https://wa.me/"&amp;O382&amp;"?text="&amp;SUBSTITUTE("Hi "&amp;B382&amp;", just checking in about "&amp;IF(E382="","the property",E382)&amp;". Can I help with anything or arrange a visit?"," ","%20"),"Message " &amp; B382))</f>
        <v/>
      </c>
      <c r="O382" s="7">
        <f>IF(C382="","",IF(LEN(SUBSTITUTE(SUBSTITUTE(SUBSTITUTE(C382&amp;"","+","")," ",""),"-",""))=10,"91","")&amp;SUBSTITUTE(SUBSTITUTE(SUBSTITUTE(C382&amp;"","+","")," ",""),"-",""))</f>
        <v/>
      </c>
    </row>
    <row r="383">
      <c r="A383" s="12" t="n"/>
      <c r="B383" s="13" t="n"/>
      <c r="C383" s="14" t="n"/>
      <c r="D383" s="13" t="n"/>
      <c r="E383" s="13" t="n"/>
      <c r="F383" s="15" t="n"/>
      <c r="G383" s="13" t="n"/>
      <c r="H383" s="12" t="n"/>
      <c r="I383" s="12" t="n"/>
      <c r="J383" s="13" t="n"/>
      <c r="K383" s="7">
        <f>IF(B383="","",IF(H383="",TODAY()-A383,TODAY()-H383))</f>
        <v/>
      </c>
      <c r="L383" s="7">
        <f>IF(B383="","",IF(OR(G383="Won",G383="Lost"),"Closed",IF(AND(I383&lt;&gt;"",I383&lt;TODAY()),"OVERDUE",IF(K383&gt;=3,"Follow up","On track"))))</f>
        <v/>
      </c>
      <c r="M383" s="7">
        <f>IF(B383="","",IF(OR(G383="Won",G383="Lost"),"",IF(OR(G383="Negotiation",G383="Visited"),"Hot",IF(OR(G383="Site visit booked",K383&lt;=2),"Warm","Cold"))))</f>
        <v/>
      </c>
      <c r="N383" s="7">
        <f>IF(OR(B383="",O383=""),"",HYPERLINK("https://wa.me/"&amp;O383&amp;"?text="&amp;SUBSTITUTE("Hi "&amp;B383&amp;", just checking in about "&amp;IF(E383="","the property",E383)&amp;". Can I help with anything or arrange a visit?"," ","%20"),"Message " &amp; B383))</f>
        <v/>
      </c>
      <c r="O383" s="7">
        <f>IF(C383="","",IF(LEN(SUBSTITUTE(SUBSTITUTE(SUBSTITUTE(C383&amp;"","+","")," ",""),"-",""))=10,"91","")&amp;SUBSTITUTE(SUBSTITUTE(SUBSTITUTE(C383&amp;"","+","")," ",""),"-",""))</f>
        <v/>
      </c>
    </row>
    <row r="384">
      <c r="A384" s="12" t="n"/>
      <c r="B384" s="13" t="n"/>
      <c r="C384" s="14" t="n"/>
      <c r="D384" s="13" t="n"/>
      <c r="E384" s="13" t="n"/>
      <c r="F384" s="15" t="n"/>
      <c r="G384" s="13" t="n"/>
      <c r="H384" s="12" t="n"/>
      <c r="I384" s="12" t="n"/>
      <c r="J384" s="13" t="n"/>
      <c r="K384" s="7">
        <f>IF(B384="","",IF(H384="",TODAY()-A384,TODAY()-H384))</f>
        <v/>
      </c>
      <c r="L384" s="7">
        <f>IF(B384="","",IF(OR(G384="Won",G384="Lost"),"Closed",IF(AND(I384&lt;&gt;"",I384&lt;TODAY()),"OVERDUE",IF(K384&gt;=3,"Follow up","On track"))))</f>
        <v/>
      </c>
      <c r="M384" s="7">
        <f>IF(B384="","",IF(OR(G384="Won",G384="Lost"),"",IF(OR(G384="Negotiation",G384="Visited"),"Hot",IF(OR(G384="Site visit booked",K384&lt;=2),"Warm","Cold"))))</f>
        <v/>
      </c>
      <c r="N384" s="7">
        <f>IF(OR(B384="",O384=""),"",HYPERLINK("https://wa.me/"&amp;O384&amp;"?text="&amp;SUBSTITUTE("Hi "&amp;B384&amp;", just checking in about "&amp;IF(E384="","the property",E384)&amp;". Can I help with anything or arrange a visit?"," ","%20"),"Message " &amp; B384))</f>
        <v/>
      </c>
      <c r="O384" s="7">
        <f>IF(C384="","",IF(LEN(SUBSTITUTE(SUBSTITUTE(SUBSTITUTE(C384&amp;"","+","")," ",""),"-",""))=10,"91","")&amp;SUBSTITUTE(SUBSTITUTE(SUBSTITUTE(C384&amp;"","+","")," ",""),"-",""))</f>
        <v/>
      </c>
    </row>
    <row r="385">
      <c r="A385" s="12" t="n"/>
      <c r="B385" s="13" t="n"/>
      <c r="C385" s="14" t="n"/>
      <c r="D385" s="13" t="n"/>
      <c r="E385" s="13" t="n"/>
      <c r="F385" s="15" t="n"/>
      <c r="G385" s="13" t="n"/>
      <c r="H385" s="12" t="n"/>
      <c r="I385" s="12" t="n"/>
      <c r="J385" s="13" t="n"/>
      <c r="K385" s="7">
        <f>IF(B385="","",IF(H385="",TODAY()-A385,TODAY()-H385))</f>
        <v/>
      </c>
      <c r="L385" s="7">
        <f>IF(B385="","",IF(OR(G385="Won",G385="Lost"),"Closed",IF(AND(I385&lt;&gt;"",I385&lt;TODAY()),"OVERDUE",IF(K385&gt;=3,"Follow up","On track"))))</f>
        <v/>
      </c>
      <c r="M385" s="7">
        <f>IF(B385="","",IF(OR(G385="Won",G385="Lost"),"",IF(OR(G385="Negotiation",G385="Visited"),"Hot",IF(OR(G385="Site visit booked",K385&lt;=2),"Warm","Cold"))))</f>
        <v/>
      </c>
      <c r="N385" s="7">
        <f>IF(OR(B385="",O385=""),"",HYPERLINK("https://wa.me/"&amp;O385&amp;"?text="&amp;SUBSTITUTE("Hi "&amp;B385&amp;", just checking in about "&amp;IF(E385="","the property",E385)&amp;". Can I help with anything or arrange a visit?"," ","%20"),"Message " &amp; B385))</f>
        <v/>
      </c>
      <c r="O385" s="7">
        <f>IF(C385="","",IF(LEN(SUBSTITUTE(SUBSTITUTE(SUBSTITUTE(C385&amp;"","+","")," ",""),"-",""))=10,"91","")&amp;SUBSTITUTE(SUBSTITUTE(SUBSTITUTE(C385&amp;"","+","")," ",""),"-",""))</f>
        <v/>
      </c>
    </row>
    <row r="386">
      <c r="A386" s="12" t="n"/>
      <c r="B386" s="13" t="n"/>
      <c r="C386" s="14" t="n"/>
      <c r="D386" s="13" t="n"/>
      <c r="E386" s="13" t="n"/>
      <c r="F386" s="15" t="n"/>
      <c r="G386" s="13" t="n"/>
      <c r="H386" s="12" t="n"/>
      <c r="I386" s="12" t="n"/>
      <c r="J386" s="13" t="n"/>
      <c r="K386" s="7">
        <f>IF(B386="","",IF(H386="",TODAY()-A386,TODAY()-H386))</f>
        <v/>
      </c>
      <c r="L386" s="7">
        <f>IF(B386="","",IF(OR(G386="Won",G386="Lost"),"Closed",IF(AND(I386&lt;&gt;"",I386&lt;TODAY()),"OVERDUE",IF(K386&gt;=3,"Follow up","On track"))))</f>
        <v/>
      </c>
      <c r="M386" s="7">
        <f>IF(B386="","",IF(OR(G386="Won",G386="Lost"),"",IF(OR(G386="Negotiation",G386="Visited"),"Hot",IF(OR(G386="Site visit booked",K386&lt;=2),"Warm","Cold"))))</f>
        <v/>
      </c>
      <c r="N386" s="7">
        <f>IF(OR(B386="",O386=""),"",HYPERLINK("https://wa.me/"&amp;O386&amp;"?text="&amp;SUBSTITUTE("Hi "&amp;B386&amp;", just checking in about "&amp;IF(E386="","the property",E386)&amp;". Can I help with anything or arrange a visit?"," ","%20"),"Message " &amp; B386))</f>
        <v/>
      </c>
      <c r="O386" s="7">
        <f>IF(C386="","",IF(LEN(SUBSTITUTE(SUBSTITUTE(SUBSTITUTE(C386&amp;"","+","")," ",""),"-",""))=10,"91","")&amp;SUBSTITUTE(SUBSTITUTE(SUBSTITUTE(C386&amp;"","+","")," ",""),"-",""))</f>
        <v/>
      </c>
    </row>
    <row r="387">
      <c r="A387" s="12" t="n"/>
      <c r="B387" s="13" t="n"/>
      <c r="C387" s="14" t="n"/>
      <c r="D387" s="13" t="n"/>
      <c r="E387" s="13" t="n"/>
      <c r="F387" s="15" t="n"/>
      <c r="G387" s="13" t="n"/>
      <c r="H387" s="12" t="n"/>
      <c r="I387" s="12" t="n"/>
      <c r="J387" s="13" t="n"/>
      <c r="K387" s="7">
        <f>IF(B387="","",IF(H387="",TODAY()-A387,TODAY()-H387))</f>
        <v/>
      </c>
      <c r="L387" s="7">
        <f>IF(B387="","",IF(OR(G387="Won",G387="Lost"),"Closed",IF(AND(I387&lt;&gt;"",I387&lt;TODAY()),"OVERDUE",IF(K387&gt;=3,"Follow up","On track"))))</f>
        <v/>
      </c>
      <c r="M387" s="7">
        <f>IF(B387="","",IF(OR(G387="Won",G387="Lost"),"",IF(OR(G387="Negotiation",G387="Visited"),"Hot",IF(OR(G387="Site visit booked",K387&lt;=2),"Warm","Cold"))))</f>
        <v/>
      </c>
      <c r="N387" s="7">
        <f>IF(OR(B387="",O387=""),"",HYPERLINK("https://wa.me/"&amp;O387&amp;"?text="&amp;SUBSTITUTE("Hi "&amp;B387&amp;", just checking in about "&amp;IF(E387="","the property",E387)&amp;". Can I help with anything or arrange a visit?"," ","%20"),"Message " &amp; B387))</f>
        <v/>
      </c>
      <c r="O387" s="7">
        <f>IF(C387="","",IF(LEN(SUBSTITUTE(SUBSTITUTE(SUBSTITUTE(C387&amp;"","+","")," ",""),"-",""))=10,"91","")&amp;SUBSTITUTE(SUBSTITUTE(SUBSTITUTE(C387&amp;"","+","")," ",""),"-",""))</f>
        <v/>
      </c>
    </row>
    <row r="388">
      <c r="A388" s="12" t="n"/>
      <c r="B388" s="13" t="n"/>
      <c r="C388" s="14" t="n"/>
      <c r="D388" s="13" t="n"/>
      <c r="E388" s="13" t="n"/>
      <c r="F388" s="15" t="n"/>
      <c r="G388" s="13" t="n"/>
      <c r="H388" s="12" t="n"/>
      <c r="I388" s="12" t="n"/>
      <c r="J388" s="13" t="n"/>
      <c r="K388" s="7">
        <f>IF(B388="","",IF(H388="",TODAY()-A388,TODAY()-H388))</f>
        <v/>
      </c>
      <c r="L388" s="7">
        <f>IF(B388="","",IF(OR(G388="Won",G388="Lost"),"Closed",IF(AND(I388&lt;&gt;"",I388&lt;TODAY()),"OVERDUE",IF(K388&gt;=3,"Follow up","On track"))))</f>
        <v/>
      </c>
      <c r="M388" s="7">
        <f>IF(B388="","",IF(OR(G388="Won",G388="Lost"),"",IF(OR(G388="Negotiation",G388="Visited"),"Hot",IF(OR(G388="Site visit booked",K388&lt;=2),"Warm","Cold"))))</f>
        <v/>
      </c>
      <c r="N388" s="7">
        <f>IF(OR(B388="",O388=""),"",HYPERLINK("https://wa.me/"&amp;O388&amp;"?text="&amp;SUBSTITUTE("Hi "&amp;B388&amp;", just checking in about "&amp;IF(E388="","the property",E388)&amp;". Can I help with anything or arrange a visit?"," ","%20"),"Message " &amp; B388))</f>
        <v/>
      </c>
      <c r="O388" s="7">
        <f>IF(C388="","",IF(LEN(SUBSTITUTE(SUBSTITUTE(SUBSTITUTE(C388&amp;"","+","")," ",""),"-",""))=10,"91","")&amp;SUBSTITUTE(SUBSTITUTE(SUBSTITUTE(C388&amp;"","+","")," ",""),"-",""))</f>
        <v/>
      </c>
    </row>
    <row r="389">
      <c r="A389" s="12" t="n"/>
      <c r="B389" s="13" t="n"/>
      <c r="C389" s="14" t="n"/>
      <c r="D389" s="13" t="n"/>
      <c r="E389" s="13" t="n"/>
      <c r="F389" s="15" t="n"/>
      <c r="G389" s="13" t="n"/>
      <c r="H389" s="12" t="n"/>
      <c r="I389" s="12" t="n"/>
      <c r="J389" s="13" t="n"/>
      <c r="K389" s="7">
        <f>IF(B389="","",IF(H389="",TODAY()-A389,TODAY()-H389))</f>
        <v/>
      </c>
      <c r="L389" s="7">
        <f>IF(B389="","",IF(OR(G389="Won",G389="Lost"),"Closed",IF(AND(I389&lt;&gt;"",I389&lt;TODAY()),"OVERDUE",IF(K389&gt;=3,"Follow up","On track"))))</f>
        <v/>
      </c>
      <c r="M389" s="7">
        <f>IF(B389="","",IF(OR(G389="Won",G389="Lost"),"",IF(OR(G389="Negotiation",G389="Visited"),"Hot",IF(OR(G389="Site visit booked",K389&lt;=2),"Warm","Cold"))))</f>
        <v/>
      </c>
      <c r="N389" s="7">
        <f>IF(OR(B389="",O389=""),"",HYPERLINK("https://wa.me/"&amp;O389&amp;"?text="&amp;SUBSTITUTE("Hi "&amp;B389&amp;", just checking in about "&amp;IF(E389="","the property",E389)&amp;". Can I help with anything or arrange a visit?"," ","%20"),"Message " &amp; B389))</f>
        <v/>
      </c>
      <c r="O389" s="7">
        <f>IF(C389="","",IF(LEN(SUBSTITUTE(SUBSTITUTE(SUBSTITUTE(C389&amp;"","+","")," ",""),"-",""))=10,"91","")&amp;SUBSTITUTE(SUBSTITUTE(SUBSTITUTE(C389&amp;"","+","")," ",""),"-",""))</f>
        <v/>
      </c>
    </row>
    <row r="390">
      <c r="A390" s="12" t="n"/>
      <c r="B390" s="13" t="n"/>
      <c r="C390" s="14" t="n"/>
      <c r="D390" s="13" t="n"/>
      <c r="E390" s="13" t="n"/>
      <c r="F390" s="15" t="n"/>
      <c r="G390" s="13" t="n"/>
      <c r="H390" s="12" t="n"/>
      <c r="I390" s="12" t="n"/>
      <c r="J390" s="13" t="n"/>
      <c r="K390" s="7">
        <f>IF(B390="","",IF(H390="",TODAY()-A390,TODAY()-H390))</f>
        <v/>
      </c>
      <c r="L390" s="7">
        <f>IF(B390="","",IF(OR(G390="Won",G390="Lost"),"Closed",IF(AND(I390&lt;&gt;"",I390&lt;TODAY()),"OVERDUE",IF(K390&gt;=3,"Follow up","On track"))))</f>
        <v/>
      </c>
      <c r="M390" s="7">
        <f>IF(B390="","",IF(OR(G390="Won",G390="Lost"),"",IF(OR(G390="Negotiation",G390="Visited"),"Hot",IF(OR(G390="Site visit booked",K390&lt;=2),"Warm","Cold"))))</f>
        <v/>
      </c>
      <c r="N390" s="7">
        <f>IF(OR(B390="",O390=""),"",HYPERLINK("https://wa.me/"&amp;O390&amp;"?text="&amp;SUBSTITUTE("Hi "&amp;B390&amp;", just checking in about "&amp;IF(E390="","the property",E390)&amp;". Can I help with anything or arrange a visit?"," ","%20"),"Message " &amp; B390))</f>
        <v/>
      </c>
      <c r="O390" s="7">
        <f>IF(C390="","",IF(LEN(SUBSTITUTE(SUBSTITUTE(SUBSTITUTE(C390&amp;"","+","")," ",""),"-",""))=10,"91","")&amp;SUBSTITUTE(SUBSTITUTE(SUBSTITUTE(C390&amp;"","+","")," ",""),"-",""))</f>
        <v/>
      </c>
    </row>
    <row r="391">
      <c r="A391" s="12" t="n"/>
      <c r="B391" s="13" t="n"/>
      <c r="C391" s="14" t="n"/>
      <c r="D391" s="13" t="n"/>
      <c r="E391" s="13" t="n"/>
      <c r="F391" s="15" t="n"/>
      <c r="G391" s="13" t="n"/>
      <c r="H391" s="12" t="n"/>
      <c r="I391" s="12" t="n"/>
      <c r="J391" s="13" t="n"/>
      <c r="K391" s="7">
        <f>IF(B391="","",IF(H391="",TODAY()-A391,TODAY()-H391))</f>
        <v/>
      </c>
      <c r="L391" s="7">
        <f>IF(B391="","",IF(OR(G391="Won",G391="Lost"),"Closed",IF(AND(I391&lt;&gt;"",I391&lt;TODAY()),"OVERDUE",IF(K391&gt;=3,"Follow up","On track"))))</f>
        <v/>
      </c>
      <c r="M391" s="7">
        <f>IF(B391="","",IF(OR(G391="Won",G391="Lost"),"",IF(OR(G391="Negotiation",G391="Visited"),"Hot",IF(OR(G391="Site visit booked",K391&lt;=2),"Warm","Cold"))))</f>
        <v/>
      </c>
      <c r="N391" s="7">
        <f>IF(OR(B391="",O391=""),"",HYPERLINK("https://wa.me/"&amp;O391&amp;"?text="&amp;SUBSTITUTE("Hi "&amp;B391&amp;", just checking in about "&amp;IF(E391="","the property",E391)&amp;". Can I help with anything or arrange a visit?"," ","%20"),"Message " &amp; B391))</f>
        <v/>
      </c>
      <c r="O391" s="7">
        <f>IF(C391="","",IF(LEN(SUBSTITUTE(SUBSTITUTE(SUBSTITUTE(C391&amp;"","+","")," ",""),"-",""))=10,"91","")&amp;SUBSTITUTE(SUBSTITUTE(SUBSTITUTE(C391&amp;"","+","")," ",""),"-",""))</f>
        <v/>
      </c>
    </row>
    <row r="392">
      <c r="A392" s="12" t="n"/>
      <c r="B392" s="13" t="n"/>
      <c r="C392" s="14" t="n"/>
      <c r="D392" s="13" t="n"/>
      <c r="E392" s="13" t="n"/>
      <c r="F392" s="15" t="n"/>
      <c r="G392" s="13" t="n"/>
      <c r="H392" s="12" t="n"/>
      <c r="I392" s="12" t="n"/>
      <c r="J392" s="13" t="n"/>
      <c r="K392" s="7">
        <f>IF(B392="","",IF(H392="",TODAY()-A392,TODAY()-H392))</f>
        <v/>
      </c>
      <c r="L392" s="7">
        <f>IF(B392="","",IF(OR(G392="Won",G392="Lost"),"Closed",IF(AND(I392&lt;&gt;"",I392&lt;TODAY()),"OVERDUE",IF(K392&gt;=3,"Follow up","On track"))))</f>
        <v/>
      </c>
      <c r="M392" s="7">
        <f>IF(B392="","",IF(OR(G392="Won",G392="Lost"),"",IF(OR(G392="Negotiation",G392="Visited"),"Hot",IF(OR(G392="Site visit booked",K392&lt;=2),"Warm","Cold"))))</f>
        <v/>
      </c>
      <c r="N392" s="7">
        <f>IF(OR(B392="",O392=""),"",HYPERLINK("https://wa.me/"&amp;O392&amp;"?text="&amp;SUBSTITUTE("Hi "&amp;B392&amp;", just checking in about "&amp;IF(E392="","the property",E392)&amp;". Can I help with anything or arrange a visit?"," ","%20"),"Message " &amp; B392))</f>
        <v/>
      </c>
      <c r="O392" s="7">
        <f>IF(C392="","",IF(LEN(SUBSTITUTE(SUBSTITUTE(SUBSTITUTE(C392&amp;"","+","")," ",""),"-",""))=10,"91","")&amp;SUBSTITUTE(SUBSTITUTE(SUBSTITUTE(C392&amp;"","+","")," ",""),"-",""))</f>
        <v/>
      </c>
    </row>
    <row r="393">
      <c r="A393" s="12" t="n"/>
      <c r="B393" s="13" t="n"/>
      <c r="C393" s="14" t="n"/>
      <c r="D393" s="13" t="n"/>
      <c r="E393" s="13" t="n"/>
      <c r="F393" s="15" t="n"/>
      <c r="G393" s="13" t="n"/>
      <c r="H393" s="12" t="n"/>
      <c r="I393" s="12" t="n"/>
      <c r="J393" s="13" t="n"/>
      <c r="K393" s="7">
        <f>IF(B393="","",IF(H393="",TODAY()-A393,TODAY()-H393))</f>
        <v/>
      </c>
      <c r="L393" s="7">
        <f>IF(B393="","",IF(OR(G393="Won",G393="Lost"),"Closed",IF(AND(I393&lt;&gt;"",I393&lt;TODAY()),"OVERDUE",IF(K393&gt;=3,"Follow up","On track"))))</f>
        <v/>
      </c>
      <c r="M393" s="7">
        <f>IF(B393="","",IF(OR(G393="Won",G393="Lost"),"",IF(OR(G393="Negotiation",G393="Visited"),"Hot",IF(OR(G393="Site visit booked",K393&lt;=2),"Warm","Cold"))))</f>
        <v/>
      </c>
      <c r="N393" s="7">
        <f>IF(OR(B393="",O393=""),"",HYPERLINK("https://wa.me/"&amp;O393&amp;"?text="&amp;SUBSTITUTE("Hi "&amp;B393&amp;", just checking in about "&amp;IF(E393="","the property",E393)&amp;". Can I help with anything or arrange a visit?"," ","%20"),"Message " &amp; B393))</f>
        <v/>
      </c>
      <c r="O393" s="7">
        <f>IF(C393="","",IF(LEN(SUBSTITUTE(SUBSTITUTE(SUBSTITUTE(C393&amp;"","+","")," ",""),"-",""))=10,"91","")&amp;SUBSTITUTE(SUBSTITUTE(SUBSTITUTE(C393&amp;"","+","")," ",""),"-",""))</f>
        <v/>
      </c>
    </row>
    <row r="394">
      <c r="A394" s="12" t="n"/>
      <c r="B394" s="13" t="n"/>
      <c r="C394" s="14" t="n"/>
      <c r="D394" s="13" t="n"/>
      <c r="E394" s="13" t="n"/>
      <c r="F394" s="15" t="n"/>
      <c r="G394" s="13" t="n"/>
      <c r="H394" s="12" t="n"/>
      <c r="I394" s="12" t="n"/>
      <c r="J394" s="13" t="n"/>
      <c r="K394" s="7">
        <f>IF(B394="","",IF(H394="",TODAY()-A394,TODAY()-H394))</f>
        <v/>
      </c>
      <c r="L394" s="7">
        <f>IF(B394="","",IF(OR(G394="Won",G394="Lost"),"Closed",IF(AND(I394&lt;&gt;"",I394&lt;TODAY()),"OVERDUE",IF(K394&gt;=3,"Follow up","On track"))))</f>
        <v/>
      </c>
      <c r="M394" s="7">
        <f>IF(B394="","",IF(OR(G394="Won",G394="Lost"),"",IF(OR(G394="Negotiation",G394="Visited"),"Hot",IF(OR(G394="Site visit booked",K394&lt;=2),"Warm","Cold"))))</f>
        <v/>
      </c>
      <c r="N394" s="7">
        <f>IF(OR(B394="",O394=""),"",HYPERLINK("https://wa.me/"&amp;O394&amp;"?text="&amp;SUBSTITUTE("Hi "&amp;B394&amp;", just checking in about "&amp;IF(E394="","the property",E394)&amp;". Can I help with anything or arrange a visit?"," ","%20"),"Message " &amp; B394))</f>
        <v/>
      </c>
      <c r="O394" s="7">
        <f>IF(C394="","",IF(LEN(SUBSTITUTE(SUBSTITUTE(SUBSTITUTE(C394&amp;"","+","")," ",""),"-",""))=10,"91","")&amp;SUBSTITUTE(SUBSTITUTE(SUBSTITUTE(C394&amp;"","+","")," ",""),"-",""))</f>
        <v/>
      </c>
    </row>
    <row r="395">
      <c r="A395" s="12" t="n"/>
      <c r="B395" s="13" t="n"/>
      <c r="C395" s="14" t="n"/>
      <c r="D395" s="13" t="n"/>
      <c r="E395" s="13" t="n"/>
      <c r="F395" s="15" t="n"/>
      <c r="G395" s="13" t="n"/>
      <c r="H395" s="12" t="n"/>
      <c r="I395" s="12" t="n"/>
      <c r="J395" s="13" t="n"/>
      <c r="K395" s="7">
        <f>IF(B395="","",IF(H395="",TODAY()-A395,TODAY()-H395))</f>
        <v/>
      </c>
      <c r="L395" s="7">
        <f>IF(B395="","",IF(OR(G395="Won",G395="Lost"),"Closed",IF(AND(I395&lt;&gt;"",I395&lt;TODAY()),"OVERDUE",IF(K395&gt;=3,"Follow up","On track"))))</f>
        <v/>
      </c>
      <c r="M395" s="7">
        <f>IF(B395="","",IF(OR(G395="Won",G395="Lost"),"",IF(OR(G395="Negotiation",G395="Visited"),"Hot",IF(OR(G395="Site visit booked",K395&lt;=2),"Warm","Cold"))))</f>
        <v/>
      </c>
      <c r="N395" s="7">
        <f>IF(OR(B395="",O395=""),"",HYPERLINK("https://wa.me/"&amp;O395&amp;"?text="&amp;SUBSTITUTE("Hi "&amp;B395&amp;", just checking in about "&amp;IF(E395="","the property",E395)&amp;". Can I help with anything or arrange a visit?"," ","%20"),"Message " &amp; B395))</f>
        <v/>
      </c>
      <c r="O395" s="7">
        <f>IF(C395="","",IF(LEN(SUBSTITUTE(SUBSTITUTE(SUBSTITUTE(C395&amp;"","+","")," ",""),"-",""))=10,"91","")&amp;SUBSTITUTE(SUBSTITUTE(SUBSTITUTE(C395&amp;"","+","")," ",""),"-",""))</f>
        <v/>
      </c>
    </row>
    <row r="396">
      <c r="A396" s="12" t="n"/>
      <c r="B396" s="13" t="n"/>
      <c r="C396" s="14" t="n"/>
      <c r="D396" s="13" t="n"/>
      <c r="E396" s="13" t="n"/>
      <c r="F396" s="15" t="n"/>
      <c r="G396" s="13" t="n"/>
      <c r="H396" s="12" t="n"/>
      <c r="I396" s="12" t="n"/>
      <c r="J396" s="13" t="n"/>
      <c r="K396" s="7">
        <f>IF(B396="","",IF(H396="",TODAY()-A396,TODAY()-H396))</f>
        <v/>
      </c>
      <c r="L396" s="7">
        <f>IF(B396="","",IF(OR(G396="Won",G396="Lost"),"Closed",IF(AND(I396&lt;&gt;"",I396&lt;TODAY()),"OVERDUE",IF(K396&gt;=3,"Follow up","On track"))))</f>
        <v/>
      </c>
      <c r="M396" s="7">
        <f>IF(B396="","",IF(OR(G396="Won",G396="Lost"),"",IF(OR(G396="Negotiation",G396="Visited"),"Hot",IF(OR(G396="Site visit booked",K396&lt;=2),"Warm","Cold"))))</f>
        <v/>
      </c>
      <c r="N396" s="7">
        <f>IF(OR(B396="",O396=""),"",HYPERLINK("https://wa.me/"&amp;O396&amp;"?text="&amp;SUBSTITUTE("Hi "&amp;B396&amp;", just checking in about "&amp;IF(E396="","the property",E396)&amp;". Can I help with anything or arrange a visit?"," ","%20"),"Message " &amp; B396))</f>
        <v/>
      </c>
      <c r="O396" s="7">
        <f>IF(C396="","",IF(LEN(SUBSTITUTE(SUBSTITUTE(SUBSTITUTE(C396&amp;"","+","")," ",""),"-",""))=10,"91","")&amp;SUBSTITUTE(SUBSTITUTE(SUBSTITUTE(C396&amp;"","+","")," ",""),"-",""))</f>
        <v/>
      </c>
    </row>
    <row r="397">
      <c r="A397" s="12" t="n"/>
      <c r="B397" s="13" t="n"/>
      <c r="C397" s="14" t="n"/>
      <c r="D397" s="13" t="n"/>
      <c r="E397" s="13" t="n"/>
      <c r="F397" s="15" t="n"/>
      <c r="G397" s="13" t="n"/>
      <c r="H397" s="12" t="n"/>
      <c r="I397" s="12" t="n"/>
      <c r="J397" s="13" t="n"/>
      <c r="K397" s="7">
        <f>IF(B397="","",IF(H397="",TODAY()-A397,TODAY()-H397))</f>
        <v/>
      </c>
      <c r="L397" s="7">
        <f>IF(B397="","",IF(OR(G397="Won",G397="Lost"),"Closed",IF(AND(I397&lt;&gt;"",I397&lt;TODAY()),"OVERDUE",IF(K397&gt;=3,"Follow up","On track"))))</f>
        <v/>
      </c>
      <c r="M397" s="7">
        <f>IF(B397="","",IF(OR(G397="Won",G397="Lost"),"",IF(OR(G397="Negotiation",G397="Visited"),"Hot",IF(OR(G397="Site visit booked",K397&lt;=2),"Warm","Cold"))))</f>
        <v/>
      </c>
      <c r="N397" s="7">
        <f>IF(OR(B397="",O397=""),"",HYPERLINK("https://wa.me/"&amp;O397&amp;"?text="&amp;SUBSTITUTE("Hi "&amp;B397&amp;", just checking in about "&amp;IF(E397="","the property",E397)&amp;". Can I help with anything or arrange a visit?"," ","%20"),"Message " &amp; B397))</f>
        <v/>
      </c>
      <c r="O397" s="7">
        <f>IF(C397="","",IF(LEN(SUBSTITUTE(SUBSTITUTE(SUBSTITUTE(C397&amp;"","+","")," ",""),"-",""))=10,"91","")&amp;SUBSTITUTE(SUBSTITUTE(SUBSTITUTE(C397&amp;"","+","")," ",""),"-",""))</f>
        <v/>
      </c>
    </row>
    <row r="398">
      <c r="A398" s="12" t="n"/>
      <c r="B398" s="13" t="n"/>
      <c r="C398" s="14" t="n"/>
      <c r="D398" s="13" t="n"/>
      <c r="E398" s="13" t="n"/>
      <c r="F398" s="15" t="n"/>
      <c r="G398" s="13" t="n"/>
      <c r="H398" s="12" t="n"/>
      <c r="I398" s="12" t="n"/>
      <c r="J398" s="13" t="n"/>
      <c r="K398" s="7">
        <f>IF(B398="","",IF(H398="",TODAY()-A398,TODAY()-H398))</f>
        <v/>
      </c>
      <c r="L398" s="7">
        <f>IF(B398="","",IF(OR(G398="Won",G398="Lost"),"Closed",IF(AND(I398&lt;&gt;"",I398&lt;TODAY()),"OVERDUE",IF(K398&gt;=3,"Follow up","On track"))))</f>
        <v/>
      </c>
      <c r="M398" s="7">
        <f>IF(B398="","",IF(OR(G398="Won",G398="Lost"),"",IF(OR(G398="Negotiation",G398="Visited"),"Hot",IF(OR(G398="Site visit booked",K398&lt;=2),"Warm","Cold"))))</f>
        <v/>
      </c>
      <c r="N398" s="7">
        <f>IF(OR(B398="",O398=""),"",HYPERLINK("https://wa.me/"&amp;O398&amp;"?text="&amp;SUBSTITUTE("Hi "&amp;B398&amp;", just checking in about "&amp;IF(E398="","the property",E398)&amp;". Can I help with anything or arrange a visit?"," ","%20"),"Message " &amp; B398))</f>
        <v/>
      </c>
      <c r="O398" s="7">
        <f>IF(C398="","",IF(LEN(SUBSTITUTE(SUBSTITUTE(SUBSTITUTE(C398&amp;"","+","")," ",""),"-",""))=10,"91","")&amp;SUBSTITUTE(SUBSTITUTE(SUBSTITUTE(C398&amp;"","+","")," ",""),"-",""))</f>
        <v/>
      </c>
    </row>
    <row r="399">
      <c r="A399" s="12" t="n"/>
      <c r="B399" s="13" t="n"/>
      <c r="C399" s="14" t="n"/>
      <c r="D399" s="13" t="n"/>
      <c r="E399" s="13" t="n"/>
      <c r="F399" s="15" t="n"/>
      <c r="G399" s="13" t="n"/>
      <c r="H399" s="12" t="n"/>
      <c r="I399" s="12" t="n"/>
      <c r="J399" s="13" t="n"/>
      <c r="K399" s="7">
        <f>IF(B399="","",IF(H399="",TODAY()-A399,TODAY()-H399))</f>
        <v/>
      </c>
      <c r="L399" s="7">
        <f>IF(B399="","",IF(OR(G399="Won",G399="Lost"),"Closed",IF(AND(I399&lt;&gt;"",I399&lt;TODAY()),"OVERDUE",IF(K399&gt;=3,"Follow up","On track"))))</f>
        <v/>
      </c>
      <c r="M399" s="7">
        <f>IF(B399="","",IF(OR(G399="Won",G399="Lost"),"",IF(OR(G399="Negotiation",G399="Visited"),"Hot",IF(OR(G399="Site visit booked",K399&lt;=2),"Warm","Cold"))))</f>
        <v/>
      </c>
      <c r="N399" s="7">
        <f>IF(OR(B399="",O399=""),"",HYPERLINK("https://wa.me/"&amp;O399&amp;"?text="&amp;SUBSTITUTE("Hi "&amp;B399&amp;", just checking in about "&amp;IF(E399="","the property",E399)&amp;". Can I help with anything or arrange a visit?"," ","%20"),"Message " &amp; B399))</f>
        <v/>
      </c>
      <c r="O399" s="7">
        <f>IF(C399="","",IF(LEN(SUBSTITUTE(SUBSTITUTE(SUBSTITUTE(C399&amp;"","+","")," ",""),"-",""))=10,"91","")&amp;SUBSTITUTE(SUBSTITUTE(SUBSTITUTE(C399&amp;"","+","")," ",""),"-",""))</f>
        <v/>
      </c>
    </row>
    <row r="400">
      <c r="A400" s="12" t="n"/>
      <c r="B400" s="13" t="n"/>
      <c r="C400" s="14" t="n"/>
      <c r="D400" s="13" t="n"/>
      <c r="E400" s="13" t="n"/>
      <c r="F400" s="15" t="n"/>
      <c r="G400" s="13" t="n"/>
      <c r="H400" s="12" t="n"/>
      <c r="I400" s="12" t="n"/>
      <c r="J400" s="13" t="n"/>
      <c r="K400" s="7">
        <f>IF(B400="","",IF(H400="",TODAY()-A400,TODAY()-H400))</f>
        <v/>
      </c>
      <c r="L400" s="7">
        <f>IF(B400="","",IF(OR(G400="Won",G400="Lost"),"Closed",IF(AND(I400&lt;&gt;"",I400&lt;TODAY()),"OVERDUE",IF(K400&gt;=3,"Follow up","On track"))))</f>
        <v/>
      </c>
      <c r="M400" s="7">
        <f>IF(B400="","",IF(OR(G400="Won",G400="Lost"),"",IF(OR(G400="Negotiation",G400="Visited"),"Hot",IF(OR(G400="Site visit booked",K400&lt;=2),"Warm","Cold"))))</f>
        <v/>
      </c>
      <c r="N400" s="7">
        <f>IF(OR(B400="",O400=""),"",HYPERLINK("https://wa.me/"&amp;O400&amp;"?text="&amp;SUBSTITUTE("Hi "&amp;B400&amp;", just checking in about "&amp;IF(E400="","the property",E400)&amp;". Can I help with anything or arrange a visit?"," ","%20"),"Message " &amp; B400))</f>
        <v/>
      </c>
      <c r="O400" s="7">
        <f>IF(C400="","",IF(LEN(SUBSTITUTE(SUBSTITUTE(SUBSTITUTE(C400&amp;"","+","")," ",""),"-",""))=10,"91","")&amp;SUBSTITUTE(SUBSTITUTE(SUBSTITUTE(C400&amp;"","+","")," ",""),"-",""))</f>
        <v/>
      </c>
    </row>
    <row r="401">
      <c r="A401" s="12" t="n"/>
      <c r="B401" s="13" t="n"/>
      <c r="C401" s="14" t="n"/>
      <c r="D401" s="13" t="n"/>
      <c r="E401" s="13" t="n"/>
      <c r="F401" s="15" t="n"/>
      <c r="G401" s="13" t="n"/>
      <c r="H401" s="12" t="n"/>
      <c r="I401" s="12" t="n"/>
      <c r="J401" s="13" t="n"/>
      <c r="K401" s="7">
        <f>IF(B401="","",IF(H401="",TODAY()-A401,TODAY()-H401))</f>
        <v/>
      </c>
      <c r="L401" s="7">
        <f>IF(B401="","",IF(OR(G401="Won",G401="Lost"),"Closed",IF(AND(I401&lt;&gt;"",I401&lt;TODAY()),"OVERDUE",IF(K401&gt;=3,"Follow up","On track"))))</f>
        <v/>
      </c>
      <c r="M401" s="7">
        <f>IF(B401="","",IF(OR(G401="Won",G401="Lost"),"",IF(OR(G401="Negotiation",G401="Visited"),"Hot",IF(OR(G401="Site visit booked",K401&lt;=2),"Warm","Cold"))))</f>
        <v/>
      </c>
      <c r="N401" s="7">
        <f>IF(OR(B401="",O401=""),"",HYPERLINK("https://wa.me/"&amp;O401&amp;"?text="&amp;SUBSTITUTE("Hi "&amp;B401&amp;", just checking in about "&amp;IF(E401="","the property",E401)&amp;". Can I help with anything or arrange a visit?"," ","%20"),"Message " &amp; B401))</f>
        <v/>
      </c>
      <c r="O401" s="7">
        <f>IF(C401="","",IF(LEN(SUBSTITUTE(SUBSTITUTE(SUBSTITUTE(C401&amp;"","+","")," ",""),"-",""))=10,"91","")&amp;SUBSTITUTE(SUBSTITUTE(SUBSTITUTE(C401&amp;"","+","")," ",""),"-",""))</f>
        <v/>
      </c>
    </row>
    <row r="402">
      <c r="A402" s="12" t="n"/>
      <c r="B402" s="13" t="n"/>
      <c r="C402" s="14" t="n"/>
      <c r="D402" s="13" t="n"/>
      <c r="E402" s="13" t="n"/>
      <c r="F402" s="15" t="n"/>
      <c r="G402" s="13" t="n"/>
      <c r="H402" s="12" t="n"/>
      <c r="I402" s="12" t="n"/>
      <c r="J402" s="13" t="n"/>
      <c r="K402" s="7">
        <f>IF(B402="","",IF(H402="",TODAY()-A402,TODAY()-H402))</f>
        <v/>
      </c>
      <c r="L402" s="7">
        <f>IF(B402="","",IF(OR(G402="Won",G402="Lost"),"Closed",IF(AND(I402&lt;&gt;"",I402&lt;TODAY()),"OVERDUE",IF(K402&gt;=3,"Follow up","On track"))))</f>
        <v/>
      </c>
      <c r="M402" s="7">
        <f>IF(B402="","",IF(OR(G402="Won",G402="Lost"),"",IF(OR(G402="Negotiation",G402="Visited"),"Hot",IF(OR(G402="Site visit booked",K402&lt;=2),"Warm","Cold"))))</f>
        <v/>
      </c>
      <c r="N402" s="7">
        <f>IF(OR(B402="",O402=""),"",HYPERLINK("https://wa.me/"&amp;O402&amp;"?text="&amp;SUBSTITUTE("Hi "&amp;B402&amp;", just checking in about "&amp;IF(E402="","the property",E402)&amp;". Can I help with anything or arrange a visit?"," ","%20"),"Message " &amp; B402))</f>
        <v/>
      </c>
      <c r="O402" s="7">
        <f>IF(C402="","",IF(LEN(SUBSTITUTE(SUBSTITUTE(SUBSTITUTE(C402&amp;"","+","")," ",""),"-",""))=10,"91","")&amp;SUBSTITUTE(SUBSTITUTE(SUBSTITUTE(C402&amp;"","+","")," ",""),"-",""))</f>
        <v/>
      </c>
    </row>
    <row r="403">
      <c r="A403" s="12" t="n"/>
      <c r="B403" s="13" t="n"/>
      <c r="C403" s="14" t="n"/>
      <c r="D403" s="13" t="n"/>
      <c r="E403" s="13" t="n"/>
      <c r="F403" s="15" t="n"/>
      <c r="G403" s="13" t="n"/>
      <c r="H403" s="12" t="n"/>
      <c r="I403" s="12" t="n"/>
      <c r="J403" s="13" t="n"/>
      <c r="K403" s="7">
        <f>IF(B403="","",IF(H403="",TODAY()-A403,TODAY()-H403))</f>
        <v/>
      </c>
      <c r="L403" s="7">
        <f>IF(B403="","",IF(OR(G403="Won",G403="Lost"),"Closed",IF(AND(I403&lt;&gt;"",I403&lt;TODAY()),"OVERDUE",IF(K403&gt;=3,"Follow up","On track"))))</f>
        <v/>
      </c>
      <c r="M403" s="7">
        <f>IF(B403="","",IF(OR(G403="Won",G403="Lost"),"",IF(OR(G403="Negotiation",G403="Visited"),"Hot",IF(OR(G403="Site visit booked",K403&lt;=2),"Warm","Cold"))))</f>
        <v/>
      </c>
      <c r="N403" s="7">
        <f>IF(OR(B403="",O403=""),"",HYPERLINK("https://wa.me/"&amp;O403&amp;"?text="&amp;SUBSTITUTE("Hi "&amp;B403&amp;", just checking in about "&amp;IF(E403="","the property",E403)&amp;". Can I help with anything or arrange a visit?"," ","%20"),"Message " &amp; B403))</f>
        <v/>
      </c>
      <c r="O403" s="7">
        <f>IF(C403="","",IF(LEN(SUBSTITUTE(SUBSTITUTE(SUBSTITUTE(C403&amp;"","+","")," ",""),"-",""))=10,"91","")&amp;SUBSTITUTE(SUBSTITUTE(SUBSTITUTE(C403&amp;"","+","")," ",""),"-",""))</f>
        <v/>
      </c>
    </row>
    <row r="404">
      <c r="A404" s="12" t="n"/>
      <c r="B404" s="13" t="n"/>
      <c r="C404" s="14" t="n"/>
      <c r="D404" s="13" t="n"/>
      <c r="E404" s="13" t="n"/>
      <c r="F404" s="15" t="n"/>
      <c r="G404" s="13" t="n"/>
      <c r="H404" s="12" t="n"/>
      <c r="I404" s="12" t="n"/>
      <c r="J404" s="13" t="n"/>
      <c r="K404" s="7">
        <f>IF(B404="","",IF(H404="",TODAY()-A404,TODAY()-H404))</f>
        <v/>
      </c>
      <c r="L404" s="7">
        <f>IF(B404="","",IF(OR(G404="Won",G404="Lost"),"Closed",IF(AND(I404&lt;&gt;"",I404&lt;TODAY()),"OVERDUE",IF(K404&gt;=3,"Follow up","On track"))))</f>
        <v/>
      </c>
      <c r="M404" s="7">
        <f>IF(B404="","",IF(OR(G404="Won",G404="Lost"),"",IF(OR(G404="Negotiation",G404="Visited"),"Hot",IF(OR(G404="Site visit booked",K404&lt;=2),"Warm","Cold"))))</f>
        <v/>
      </c>
      <c r="N404" s="7">
        <f>IF(OR(B404="",O404=""),"",HYPERLINK("https://wa.me/"&amp;O404&amp;"?text="&amp;SUBSTITUTE("Hi "&amp;B404&amp;", just checking in about "&amp;IF(E404="","the property",E404)&amp;". Can I help with anything or arrange a visit?"," ","%20"),"Message " &amp; B404))</f>
        <v/>
      </c>
      <c r="O404" s="7">
        <f>IF(C404="","",IF(LEN(SUBSTITUTE(SUBSTITUTE(SUBSTITUTE(C404&amp;"","+","")," ",""),"-",""))=10,"91","")&amp;SUBSTITUTE(SUBSTITUTE(SUBSTITUTE(C404&amp;"","+","")," ",""),"-",""))</f>
        <v/>
      </c>
    </row>
    <row r="405">
      <c r="A405" s="12" t="n"/>
      <c r="B405" s="13" t="n"/>
      <c r="C405" s="14" t="n"/>
      <c r="D405" s="13" t="n"/>
      <c r="E405" s="13" t="n"/>
      <c r="F405" s="15" t="n"/>
      <c r="G405" s="13" t="n"/>
      <c r="H405" s="12" t="n"/>
      <c r="I405" s="12" t="n"/>
      <c r="J405" s="13" t="n"/>
      <c r="K405" s="7">
        <f>IF(B405="","",IF(H405="",TODAY()-A405,TODAY()-H405))</f>
        <v/>
      </c>
      <c r="L405" s="7">
        <f>IF(B405="","",IF(OR(G405="Won",G405="Lost"),"Closed",IF(AND(I405&lt;&gt;"",I405&lt;TODAY()),"OVERDUE",IF(K405&gt;=3,"Follow up","On track"))))</f>
        <v/>
      </c>
      <c r="M405" s="7">
        <f>IF(B405="","",IF(OR(G405="Won",G405="Lost"),"",IF(OR(G405="Negotiation",G405="Visited"),"Hot",IF(OR(G405="Site visit booked",K405&lt;=2),"Warm","Cold"))))</f>
        <v/>
      </c>
      <c r="N405" s="7">
        <f>IF(OR(B405="",O405=""),"",HYPERLINK("https://wa.me/"&amp;O405&amp;"?text="&amp;SUBSTITUTE("Hi "&amp;B405&amp;", just checking in about "&amp;IF(E405="","the property",E405)&amp;". Can I help with anything or arrange a visit?"," ","%20"),"Message " &amp; B405))</f>
        <v/>
      </c>
      <c r="O405" s="7">
        <f>IF(C405="","",IF(LEN(SUBSTITUTE(SUBSTITUTE(SUBSTITUTE(C405&amp;"","+","")," ",""),"-",""))=10,"91","")&amp;SUBSTITUTE(SUBSTITUTE(SUBSTITUTE(C405&amp;"","+","")," ",""),"-",""))</f>
        <v/>
      </c>
    </row>
    <row r="406">
      <c r="A406" s="12" t="n"/>
      <c r="B406" s="13" t="n"/>
      <c r="C406" s="14" t="n"/>
      <c r="D406" s="13" t="n"/>
      <c r="E406" s="13" t="n"/>
      <c r="F406" s="15" t="n"/>
      <c r="G406" s="13" t="n"/>
      <c r="H406" s="12" t="n"/>
      <c r="I406" s="12" t="n"/>
      <c r="J406" s="13" t="n"/>
      <c r="K406" s="7">
        <f>IF(B406="","",IF(H406="",TODAY()-A406,TODAY()-H406))</f>
        <v/>
      </c>
      <c r="L406" s="7">
        <f>IF(B406="","",IF(OR(G406="Won",G406="Lost"),"Closed",IF(AND(I406&lt;&gt;"",I406&lt;TODAY()),"OVERDUE",IF(K406&gt;=3,"Follow up","On track"))))</f>
        <v/>
      </c>
      <c r="M406" s="7">
        <f>IF(B406="","",IF(OR(G406="Won",G406="Lost"),"",IF(OR(G406="Negotiation",G406="Visited"),"Hot",IF(OR(G406="Site visit booked",K406&lt;=2),"Warm","Cold"))))</f>
        <v/>
      </c>
      <c r="N406" s="7">
        <f>IF(OR(B406="",O406=""),"",HYPERLINK("https://wa.me/"&amp;O406&amp;"?text="&amp;SUBSTITUTE("Hi "&amp;B406&amp;", just checking in about "&amp;IF(E406="","the property",E406)&amp;". Can I help with anything or arrange a visit?"," ","%20"),"Message " &amp; B406))</f>
        <v/>
      </c>
      <c r="O406" s="7">
        <f>IF(C406="","",IF(LEN(SUBSTITUTE(SUBSTITUTE(SUBSTITUTE(C406&amp;"","+","")," ",""),"-",""))=10,"91","")&amp;SUBSTITUTE(SUBSTITUTE(SUBSTITUTE(C406&amp;"","+","")," ",""),"-",""))</f>
        <v/>
      </c>
    </row>
    <row r="407">
      <c r="A407" s="12" t="n"/>
      <c r="B407" s="13" t="n"/>
      <c r="C407" s="14" t="n"/>
      <c r="D407" s="13" t="n"/>
      <c r="E407" s="13" t="n"/>
      <c r="F407" s="15" t="n"/>
      <c r="G407" s="13" t="n"/>
      <c r="H407" s="12" t="n"/>
      <c r="I407" s="12" t="n"/>
      <c r="J407" s="13" t="n"/>
      <c r="K407" s="7">
        <f>IF(B407="","",IF(H407="",TODAY()-A407,TODAY()-H407))</f>
        <v/>
      </c>
      <c r="L407" s="7">
        <f>IF(B407="","",IF(OR(G407="Won",G407="Lost"),"Closed",IF(AND(I407&lt;&gt;"",I407&lt;TODAY()),"OVERDUE",IF(K407&gt;=3,"Follow up","On track"))))</f>
        <v/>
      </c>
      <c r="M407" s="7">
        <f>IF(B407="","",IF(OR(G407="Won",G407="Lost"),"",IF(OR(G407="Negotiation",G407="Visited"),"Hot",IF(OR(G407="Site visit booked",K407&lt;=2),"Warm","Cold"))))</f>
        <v/>
      </c>
      <c r="N407" s="7">
        <f>IF(OR(B407="",O407=""),"",HYPERLINK("https://wa.me/"&amp;O407&amp;"?text="&amp;SUBSTITUTE("Hi "&amp;B407&amp;", just checking in about "&amp;IF(E407="","the property",E407)&amp;". Can I help with anything or arrange a visit?"," ","%20"),"Message " &amp; B407))</f>
        <v/>
      </c>
      <c r="O407" s="7">
        <f>IF(C407="","",IF(LEN(SUBSTITUTE(SUBSTITUTE(SUBSTITUTE(C407&amp;"","+","")," ",""),"-",""))=10,"91","")&amp;SUBSTITUTE(SUBSTITUTE(SUBSTITUTE(C407&amp;"","+","")," ",""),"-",""))</f>
        <v/>
      </c>
    </row>
    <row r="408">
      <c r="A408" s="12" t="n"/>
      <c r="B408" s="13" t="n"/>
      <c r="C408" s="14" t="n"/>
      <c r="D408" s="13" t="n"/>
      <c r="E408" s="13" t="n"/>
      <c r="F408" s="15" t="n"/>
      <c r="G408" s="13" t="n"/>
      <c r="H408" s="12" t="n"/>
      <c r="I408" s="12" t="n"/>
      <c r="J408" s="13" t="n"/>
      <c r="K408" s="7">
        <f>IF(B408="","",IF(H408="",TODAY()-A408,TODAY()-H408))</f>
        <v/>
      </c>
      <c r="L408" s="7">
        <f>IF(B408="","",IF(OR(G408="Won",G408="Lost"),"Closed",IF(AND(I408&lt;&gt;"",I408&lt;TODAY()),"OVERDUE",IF(K408&gt;=3,"Follow up","On track"))))</f>
        <v/>
      </c>
      <c r="M408" s="7">
        <f>IF(B408="","",IF(OR(G408="Won",G408="Lost"),"",IF(OR(G408="Negotiation",G408="Visited"),"Hot",IF(OR(G408="Site visit booked",K408&lt;=2),"Warm","Cold"))))</f>
        <v/>
      </c>
      <c r="N408" s="7">
        <f>IF(OR(B408="",O408=""),"",HYPERLINK("https://wa.me/"&amp;O408&amp;"?text="&amp;SUBSTITUTE("Hi "&amp;B408&amp;", just checking in about "&amp;IF(E408="","the property",E408)&amp;". Can I help with anything or arrange a visit?"," ","%20"),"Message " &amp; B408))</f>
        <v/>
      </c>
      <c r="O408" s="7">
        <f>IF(C408="","",IF(LEN(SUBSTITUTE(SUBSTITUTE(SUBSTITUTE(C408&amp;"","+","")," ",""),"-",""))=10,"91","")&amp;SUBSTITUTE(SUBSTITUTE(SUBSTITUTE(C408&amp;"","+","")," ",""),"-",""))</f>
        <v/>
      </c>
    </row>
    <row r="409">
      <c r="A409" s="12" t="n"/>
      <c r="B409" s="13" t="n"/>
      <c r="C409" s="14" t="n"/>
      <c r="D409" s="13" t="n"/>
      <c r="E409" s="13" t="n"/>
      <c r="F409" s="15" t="n"/>
      <c r="G409" s="13" t="n"/>
      <c r="H409" s="12" t="n"/>
      <c r="I409" s="12" t="n"/>
      <c r="J409" s="13" t="n"/>
      <c r="K409" s="7">
        <f>IF(B409="","",IF(H409="",TODAY()-A409,TODAY()-H409))</f>
        <v/>
      </c>
      <c r="L409" s="7">
        <f>IF(B409="","",IF(OR(G409="Won",G409="Lost"),"Closed",IF(AND(I409&lt;&gt;"",I409&lt;TODAY()),"OVERDUE",IF(K409&gt;=3,"Follow up","On track"))))</f>
        <v/>
      </c>
      <c r="M409" s="7">
        <f>IF(B409="","",IF(OR(G409="Won",G409="Lost"),"",IF(OR(G409="Negotiation",G409="Visited"),"Hot",IF(OR(G409="Site visit booked",K409&lt;=2),"Warm","Cold"))))</f>
        <v/>
      </c>
      <c r="N409" s="7">
        <f>IF(OR(B409="",O409=""),"",HYPERLINK("https://wa.me/"&amp;O409&amp;"?text="&amp;SUBSTITUTE("Hi "&amp;B409&amp;", just checking in about "&amp;IF(E409="","the property",E409)&amp;". Can I help with anything or arrange a visit?"," ","%20"),"Message " &amp; B409))</f>
        <v/>
      </c>
      <c r="O409" s="7">
        <f>IF(C409="","",IF(LEN(SUBSTITUTE(SUBSTITUTE(SUBSTITUTE(C409&amp;"","+","")," ",""),"-",""))=10,"91","")&amp;SUBSTITUTE(SUBSTITUTE(SUBSTITUTE(C409&amp;"","+","")," ",""),"-",""))</f>
        <v/>
      </c>
    </row>
    <row r="410">
      <c r="A410" s="12" t="n"/>
      <c r="B410" s="13" t="n"/>
      <c r="C410" s="14" t="n"/>
      <c r="D410" s="13" t="n"/>
      <c r="E410" s="13" t="n"/>
      <c r="F410" s="15" t="n"/>
      <c r="G410" s="13" t="n"/>
      <c r="H410" s="12" t="n"/>
      <c r="I410" s="12" t="n"/>
      <c r="J410" s="13" t="n"/>
      <c r="K410" s="7">
        <f>IF(B410="","",IF(H410="",TODAY()-A410,TODAY()-H410))</f>
        <v/>
      </c>
      <c r="L410" s="7">
        <f>IF(B410="","",IF(OR(G410="Won",G410="Lost"),"Closed",IF(AND(I410&lt;&gt;"",I410&lt;TODAY()),"OVERDUE",IF(K410&gt;=3,"Follow up","On track"))))</f>
        <v/>
      </c>
      <c r="M410" s="7">
        <f>IF(B410="","",IF(OR(G410="Won",G410="Lost"),"",IF(OR(G410="Negotiation",G410="Visited"),"Hot",IF(OR(G410="Site visit booked",K410&lt;=2),"Warm","Cold"))))</f>
        <v/>
      </c>
      <c r="N410" s="7">
        <f>IF(OR(B410="",O410=""),"",HYPERLINK("https://wa.me/"&amp;O410&amp;"?text="&amp;SUBSTITUTE("Hi "&amp;B410&amp;", just checking in about "&amp;IF(E410="","the property",E410)&amp;". Can I help with anything or arrange a visit?"," ","%20"),"Message " &amp; B410))</f>
        <v/>
      </c>
      <c r="O410" s="7">
        <f>IF(C410="","",IF(LEN(SUBSTITUTE(SUBSTITUTE(SUBSTITUTE(C410&amp;"","+","")," ",""),"-",""))=10,"91","")&amp;SUBSTITUTE(SUBSTITUTE(SUBSTITUTE(C410&amp;"","+","")," ",""),"-",""))</f>
        <v/>
      </c>
    </row>
    <row r="411">
      <c r="A411" s="12" t="n"/>
      <c r="B411" s="13" t="n"/>
      <c r="C411" s="14" t="n"/>
      <c r="D411" s="13" t="n"/>
      <c r="E411" s="13" t="n"/>
      <c r="F411" s="15" t="n"/>
      <c r="G411" s="13" t="n"/>
      <c r="H411" s="12" t="n"/>
      <c r="I411" s="12" t="n"/>
      <c r="J411" s="13" t="n"/>
      <c r="K411" s="7">
        <f>IF(B411="","",IF(H411="",TODAY()-A411,TODAY()-H411))</f>
        <v/>
      </c>
      <c r="L411" s="7">
        <f>IF(B411="","",IF(OR(G411="Won",G411="Lost"),"Closed",IF(AND(I411&lt;&gt;"",I411&lt;TODAY()),"OVERDUE",IF(K411&gt;=3,"Follow up","On track"))))</f>
        <v/>
      </c>
      <c r="M411" s="7">
        <f>IF(B411="","",IF(OR(G411="Won",G411="Lost"),"",IF(OR(G411="Negotiation",G411="Visited"),"Hot",IF(OR(G411="Site visit booked",K411&lt;=2),"Warm","Cold"))))</f>
        <v/>
      </c>
      <c r="N411" s="7">
        <f>IF(OR(B411="",O411=""),"",HYPERLINK("https://wa.me/"&amp;O411&amp;"?text="&amp;SUBSTITUTE("Hi "&amp;B411&amp;", just checking in about "&amp;IF(E411="","the property",E411)&amp;". Can I help with anything or arrange a visit?"," ","%20"),"Message " &amp; B411))</f>
        <v/>
      </c>
      <c r="O411" s="7">
        <f>IF(C411="","",IF(LEN(SUBSTITUTE(SUBSTITUTE(SUBSTITUTE(C411&amp;"","+","")," ",""),"-",""))=10,"91","")&amp;SUBSTITUTE(SUBSTITUTE(SUBSTITUTE(C411&amp;"","+","")," ",""),"-",""))</f>
        <v/>
      </c>
    </row>
    <row r="412">
      <c r="A412" s="12" t="n"/>
      <c r="B412" s="13" t="n"/>
      <c r="C412" s="14" t="n"/>
      <c r="D412" s="13" t="n"/>
      <c r="E412" s="13" t="n"/>
      <c r="F412" s="15" t="n"/>
      <c r="G412" s="13" t="n"/>
      <c r="H412" s="12" t="n"/>
      <c r="I412" s="12" t="n"/>
      <c r="J412" s="13" t="n"/>
      <c r="K412" s="7">
        <f>IF(B412="","",IF(H412="",TODAY()-A412,TODAY()-H412))</f>
        <v/>
      </c>
      <c r="L412" s="7">
        <f>IF(B412="","",IF(OR(G412="Won",G412="Lost"),"Closed",IF(AND(I412&lt;&gt;"",I412&lt;TODAY()),"OVERDUE",IF(K412&gt;=3,"Follow up","On track"))))</f>
        <v/>
      </c>
      <c r="M412" s="7">
        <f>IF(B412="","",IF(OR(G412="Won",G412="Lost"),"",IF(OR(G412="Negotiation",G412="Visited"),"Hot",IF(OR(G412="Site visit booked",K412&lt;=2),"Warm","Cold"))))</f>
        <v/>
      </c>
      <c r="N412" s="7">
        <f>IF(OR(B412="",O412=""),"",HYPERLINK("https://wa.me/"&amp;O412&amp;"?text="&amp;SUBSTITUTE("Hi "&amp;B412&amp;", just checking in about "&amp;IF(E412="","the property",E412)&amp;". Can I help with anything or arrange a visit?"," ","%20"),"Message " &amp; B412))</f>
        <v/>
      </c>
      <c r="O412" s="7">
        <f>IF(C412="","",IF(LEN(SUBSTITUTE(SUBSTITUTE(SUBSTITUTE(C412&amp;"","+","")," ",""),"-",""))=10,"91","")&amp;SUBSTITUTE(SUBSTITUTE(SUBSTITUTE(C412&amp;"","+","")," ",""),"-",""))</f>
        <v/>
      </c>
    </row>
    <row r="413">
      <c r="A413" s="12" t="n"/>
      <c r="B413" s="13" t="n"/>
      <c r="C413" s="14" t="n"/>
      <c r="D413" s="13" t="n"/>
      <c r="E413" s="13" t="n"/>
      <c r="F413" s="15" t="n"/>
      <c r="G413" s="13" t="n"/>
      <c r="H413" s="12" t="n"/>
      <c r="I413" s="12" t="n"/>
      <c r="J413" s="13" t="n"/>
      <c r="K413" s="7">
        <f>IF(B413="","",IF(H413="",TODAY()-A413,TODAY()-H413))</f>
        <v/>
      </c>
      <c r="L413" s="7">
        <f>IF(B413="","",IF(OR(G413="Won",G413="Lost"),"Closed",IF(AND(I413&lt;&gt;"",I413&lt;TODAY()),"OVERDUE",IF(K413&gt;=3,"Follow up","On track"))))</f>
        <v/>
      </c>
      <c r="M413" s="7">
        <f>IF(B413="","",IF(OR(G413="Won",G413="Lost"),"",IF(OR(G413="Negotiation",G413="Visited"),"Hot",IF(OR(G413="Site visit booked",K413&lt;=2),"Warm","Cold"))))</f>
        <v/>
      </c>
      <c r="N413" s="7">
        <f>IF(OR(B413="",O413=""),"",HYPERLINK("https://wa.me/"&amp;O413&amp;"?text="&amp;SUBSTITUTE("Hi "&amp;B413&amp;", just checking in about "&amp;IF(E413="","the property",E413)&amp;". Can I help with anything or arrange a visit?"," ","%20"),"Message " &amp; B413))</f>
        <v/>
      </c>
      <c r="O413" s="7">
        <f>IF(C413="","",IF(LEN(SUBSTITUTE(SUBSTITUTE(SUBSTITUTE(C413&amp;"","+","")," ",""),"-",""))=10,"91","")&amp;SUBSTITUTE(SUBSTITUTE(SUBSTITUTE(C413&amp;"","+","")," ",""),"-",""))</f>
        <v/>
      </c>
    </row>
    <row r="414">
      <c r="A414" s="12" t="n"/>
      <c r="B414" s="13" t="n"/>
      <c r="C414" s="14" t="n"/>
      <c r="D414" s="13" t="n"/>
      <c r="E414" s="13" t="n"/>
      <c r="F414" s="15" t="n"/>
      <c r="G414" s="13" t="n"/>
      <c r="H414" s="12" t="n"/>
      <c r="I414" s="12" t="n"/>
      <c r="J414" s="13" t="n"/>
      <c r="K414" s="7">
        <f>IF(B414="","",IF(H414="",TODAY()-A414,TODAY()-H414))</f>
        <v/>
      </c>
      <c r="L414" s="7">
        <f>IF(B414="","",IF(OR(G414="Won",G414="Lost"),"Closed",IF(AND(I414&lt;&gt;"",I414&lt;TODAY()),"OVERDUE",IF(K414&gt;=3,"Follow up","On track"))))</f>
        <v/>
      </c>
      <c r="M414" s="7">
        <f>IF(B414="","",IF(OR(G414="Won",G414="Lost"),"",IF(OR(G414="Negotiation",G414="Visited"),"Hot",IF(OR(G414="Site visit booked",K414&lt;=2),"Warm","Cold"))))</f>
        <v/>
      </c>
      <c r="N414" s="7">
        <f>IF(OR(B414="",O414=""),"",HYPERLINK("https://wa.me/"&amp;O414&amp;"?text="&amp;SUBSTITUTE("Hi "&amp;B414&amp;", just checking in about "&amp;IF(E414="","the property",E414)&amp;". Can I help with anything or arrange a visit?"," ","%20"),"Message " &amp; B414))</f>
        <v/>
      </c>
      <c r="O414" s="7">
        <f>IF(C414="","",IF(LEN(SUBSTITUTE(SUBSTITUTE(SUBSTITUTE(C414&amp;"","+","")," ",""),"-",""))=10,"91","")&amp;SUBSTITUTE(SUBSTITUTE(SUBSTITUTE(C414&amp;"","+","")," ",""),"-",""))</f>
        <v/>
      </c>
    </row>
    <row r="415">
      <c r="A415" s="12" t="n"/>
      <c r="B415" s="13" t="n"/>
      <c r="C415" s="14" t="n"/>
      <c r="D415" s="13" t="n"/>
      <c r="E415" s="13" t="n"/>
      <c r="F415" s="15" t="n"/>
      <c r="G415" s="13" t="n"/>
      <c r="H415" s="12" t="n"/>
      <c r="I415" s="12" t="n"/>
      <c r="J415" s="13" t="n"/>
      <c r="K415" s="7">
        <f>IF(B415="","",IF(H415="",TODAY()-A415,TODAY()-H415))</f>
        <v/>
      </c>
      <c r="L415" s="7">
        <f>IF(B415="","",IF(OR(G415="Won",G415="Lost"),"Closed",IF(AND(I415&lt;&gt;"",I415&lt;TODAY()),"OVERDUE",IF(K415&gt;=3,"Follow up","On track"))))</f>
        <v/>
      </c>
      <c r="M415" s="7">
        <f>IF(B415="","",IF(OR(G415="Won",G415="Lost"),"",IF(OR(G415="Negotiation",G415="Visited"),"Hot",IF(OR(G415="Site visit booked",K415&lt;=2),"Warm","Cold"))))</f>
        <v/>
      </c>
      <c r="N415" s="7">
        <f>IF(OR(B415="",O415=""),"",HYPERLINK("https://wa.me/"&amp;O415&amp;"?text="&amp;SUBSTITUTE("Hi "&amp;B415&amp;", just checking in about "&amp;IF(E415="","the property",E415)&amp;". Can I help with anything or arrange a visit?"," ","%20"),"Message " &amp; B415))</f>
        <v/>
      </c>
      <c r="O415" s="7">
        <f>IF(C415="","",IF(LEN(SUBSTITUTE(SUBSTITUTE(SUBSTITUTE(C415&amp;"","+","")," ",""),"-",""))=10,"91","")&amp;SUBSTITUTE(SUBSTITUTE(SUBSTITUTE(C415&amp;"","+","")," ",""),"-",""))</f>
        <v/>
      </c>
    </row>
    <row r="416">
      <c r="A416" s="12" t="n"/>
      <c r="B416" s="13" t="n"/>
      <c r="C416" s="14" t="n"/>
      <c r="D416" s="13" t="n"/>
      <c r="E416" s="13" t="n"/>
      <c r="F416" s="15" t="n"/>
      <c r="G416" s="13" t="n"/>
      <c r="H416" s="12" t="n"/>
      <c r="I416" s="12" t="n"/>
      <c r="J416" s="13" t="n"/>
      <c r="K416" s="7">
        <f>IF(B416="","",IF(H416="",TODAY()-A416,TODAY()-H416))</f>
        <v/>
      </c>
      <c r="L416" s="7">
        <f>IF(B416="","",IF(OR(G416="Won",G416="Lost"),"Closed",IF(AND(I416&lt;&gt;"",I416&lt;TODAY()),"OVERDUE",IF(K416&gt;=3,"Follow up","On track"))))</f>
        <v/>
      </c>
      <c r="M416" s="7">
        <f>IF(B416="","",IF(OR(G416="Won",G416="Lost"),"",IF(OR(G416="Negotiation",G416="Visited"),"Hot",IF(OR(G416="Site visit booked",K416&lt;=2),"Warm","Cold"))))</f>
        <v/>
      </c>
      <c r="N416" s="7">
        <f>IF(OR(B416="",O416=""),"",HYPERLINK("https://wa.me/"&amp;O416&amp;"?text="&amp;SUBSTITUTE("Hi "&amp;B416&amp;", just checking in about "&amp;IF(E416="","the property",E416)&amp;". Can I help with anything or arrange a visit?"," ","%20"),"Message " &amp; B416))</f>
        <v/>
      </c>
      <c r="O416" s="7">
        <f>IF(C416="","",IF(LEN(SUBSTITUTE(SUBSTITUTE(SUBSTITUTE(C416&amp;"","+","")," ",""),"-",""))=10,"91","")&amp;SUBSTITUTE(SUBSTITUTE(SUBSTITUTE(C416&amp;"","+","")," ",""),"-",""))</f>
        <v/>
      </c>
    </row>
    <row r="417">
      <c r="A417" s="12" t="n"/>
      <c r="B417" s="13" t="n"/>
      <c r="C417" s="14" t="n"/>
      <c r="D417" s="13" t="n"/>
      <c r="E417" s="13" t="n"/>
      <c r="F417" s="15" t="n"/>
      <c r="G417" s="13" t="n"/>
      <c r="H417" s="12" t="n"/>
      <c r="I417" s="12" t="n"/>
      <c r="J417" s="13" t="n"/>
      <c r="K417" s="7">
        <f>IF(B417="","",IF(H417="",TODAY()-A417,TODAY()-H417))</f>
        <v/>
      </c>
      <c r="L417" s="7">
        <f>IF(B417="","",IF(OR(G417="Won",G417="Lost"),"Closed",IF(AND(I417&lt;&gt;"",I417&lt;TODAY()),"OVERDUE",IF(K417&gt;=3,"Follow up","On track"))))</f>
        <v/>
      </c>
      <c r="M417" s="7">
        <f>IF(B417="","",IF(OR(G417="Won",G417="Lost"),"",IF(OR(G417="Negotiation",G417="Visited"),"Hot",IF(OR(G417="Site visit booked",K417&lt;=2),"Warm","Cold"))))</f>
        <v/>
      </c>
      <c r="N417" s="7">
        <f>IF(OR(B417="",O417=""),"",HYPERLINK("https://wa.me/"&amp;O417&amp;"?text="&amp;SUBSTITUTE("Hi "&amp;B417&amp;", just checking in about "&amp;IF(E417="","the property",E417)&amp;". Can I help with anything or arrange a visit?"," ","%20"),"Message " &amp; B417))</f>
        <v/>
      </c>
      <c r="O417" s="7">
        <f>IF(C417="","",IF(LEN(SUBSTITUTE(SUBSTITUTE(SUBSTITUTE(C417&amp;"","+","")," ",""),"-",""))=10,"91","")&amp;SUBSTITUTE(SUBSTITUTE(SUBSTITUTE(C417&amp;"","+","")," ",""),"-",""))</f>
        <v/>
      </c>
    </row>
    <row r="418">
      <c r="A418" s="12" t="n"/>
      <c r="B418" s="13" t="n"/>
      <c r="C418" s="14" t="n"/>
      <c r="D418" s="13" t="n"/>
      <c r="E418" s="13" t="n"/>
      <c r="F418" s="15" t="n"/>
      <c r="G418" s="13" t="n"/>
      <c r="H418" s="12" t="n"/>
      <c r="I418" s="12" t="n"/>
      <c r="J418" s="13" t="n"/>
      <c r="K418" s="7">
        <f>IF(B418="","",IF(H418="",TODAY()-A418,TODAY()-H418))</f>
        <v/>
      </c>
      <c r="L418" s="7">
        <f>IF(B418="","",IF(OR(G418="Won",G418="Lost"),"Closed",IF(AND(I418&lt;&gt;"",I418&lt;TODAY()),"OVERDUE",IF(K418&gt;=3,"Follow up","On track"))))</f>
        <v/>
      </c>
      <c r="M418" s="7">
        <f>IF(B418="","",IF(OR(G418="Won",G418="Lost"),"",IF(OR(G418="Negotiation",G418="Visited"),"Hot",IF(OR(G418="Site visit booked",K418&lt;=2),"Warm","Cold"))))</f>
        <v/>
      </c>
      <c r="N418" s="7">
        <f>IF(OR(B418="",O418=""),"",HYPERLINK("https://wa.me/"&amp;O418&amp;"?text="&amp;SUBSTITUTE("Hi "&amp;B418&amp;", just checking in about "&amp;IF(E418="","the property",E418)&amp;". Can I help with anything or arrange a visit?"," ","%20"),"Message " &amp; B418))</f>
        <v/>
      </c>
      <c r="O418" s="7">
        <f>IF(C418="","",IF(LEN(SUBSTITUTE(SUBSTITUTE(SUBSTITUTE(C418&amp;"","+","")," ",""),"-",""))=10,"91","")&amp;SUBSTITUTE(SUBSTITUTE(SUBSTITUTE(C418&amp;"","+","")," ",""),"-",""))</f>
        <v/>
      </c>
    </row>
    <row r="419">
      <c r="A419" s="12" t="n"/>
      <c r="B419" s="13" t="n"/>
      <c r="C419" s="14" t="n"/>
      <c r="D419" s="13" t="n"/>
      <c r="E419" s="13" t="n"/>
      <c r="F419" s="15" t="n"/>
      <c r="G419" s="13" t="n"/>
      <c r="H419" s="12" t="n"/>
      <c r="I419" s="12" t="n"/>
      <c r="J419" s="13" t="n"/>
      <c r="K419" s="7">
        <f>IF(B419="","",IF(H419="",TODAY()-A419,TODAY()-H419))</f>
        <v/>
      </c>
      <c r="L419" s="7">
        <f>IF(B419="","",IF(OR(G419="Won",G419="Lost"),"Closed",IF(AND(I419&lt;&gt;"",I419&lt;TODAY()),"OVERDUE",IF(K419&gt;=3,"Follow up","On track"))))</f>
        <v/>
      </c>
      <c r="M419" s="7">
        <f>IF(B419="","",IF(OR(G419="Won",G419="Lost"),"",IF(OR(G419="Negotiation",G419="Visited"),"Hot",IF(OR(G419="Site visit booked",K419&lt;=2),"Warm","Cold"))))</f>
        <v/>
      </c>
      <c r="N419" s="7">
        <f>IF(OR(B419="",O419=""),"",HYPERLINK("https://wa.me/"&amp;O419&amp;"?text="&amp;SUBSTITUTE("Hi "&amp;B419&amp;", just checking in about "&amp;IF(E419="","the property",E419)&amp;". Can I help with anything or arrange a visit?"," ","%20"),"Message " &amp; B419))</f>
        <v/>
      </c>
      <c r="O419" s="7">
        <f>IF(C419="","",IF(LEN(SUBSTITUTE(SUBSTITUTE(SUBSTITUTE(C419&amp;"","+","")," ",""),"-",""))=10,"91","")&amp;SUBSTITUTE(SUBSTITUTE(SUBSTITUTE(C419&amp;"","+","")," ",""),"-",""))</f>
        <v/>
      </c>
    </row>
    <row r="420">
      <c r="A420" s="12" t="n"/>
      <c r="B420" s="13" t="n"/>
      <c r="C420" s="14" t="n"/>
      <c r="D420" s="13" t="n"/>
      <c r="E420" s="13" t="n"/>
      <c r="F420" s="15" t="n"/>
      <c r="G420" s="13" t="n"/>
      <c r="H420" s="12" t="n"/>
      <c r="I420" s="12" t="n"/>
      <c r="J420" s="13" t="n"/>
      <c r="K420" s="7">
        <f>IF(B420="","",IF(H420="",TODAY()-A420,TODAY()-H420))</f>
        <v/>
      </c>
      <c r="L420" s="7">
        <f>IF(B420="","",IF(OR(G420="Won",G420="Lost"),"Closed",IF(AND(I420&lt;&gt;"",I420&lt;TODAY()),"OVERDUE",IF(K420&gt;=3,"Follow up","On track"))))</f>
        <v/>
      </c>
      <c r="M420" s="7">
        <f>IF(B420="","",IF(OR(G420="Won",G420="Lost"),"",IF(OR(G420="Negotiation",G420="Visited"),"Hot",IF(OR(G420="Site visit booked",K420&lt;=2),"Warm","Cold"))))</f>
        <v/>
      </c>
      <c r="N420" s="7">
        <f>IF(OR(B420="",O420=""),"",HYPERLINK("https://wa.me/"&amp;O420&amp;"?text="&amp;SUBSTITUTE("Hi "&amp;B420&amp;", just checking in about "&amp;IF(E420="","the property",E420)&amp;". Can I help with anything or arrange a visit?"," ","%20"),"Message " &amp; B420))</f>
        <v/>
      </c>
      <c r="O420" s="7">
        <f>IF(C420="","",IF(LEN(SUBSTITUTE(SUBSTITUTE(SUBSTITUTE(C420&amp;"","+","")," ",""),"-",""))=10,"91","")&amp;SUBSTITUTE(SUBSTITUTE(SUBSTITUTE(C420&amp;"","+","")," ",""),"-",""))</f>
        <v/>
      </c>
    </row>
    <row r="421">
      <c r="A421" s="12" t="n"/>
      <c r="B421" s="13" t="n"/>
      <c r="C421" s="14" t="n"/>
      <c r="D421" s="13" t="n"/>
      <c r="E421" s="13" t="n"/>
      <c r="F421" s="15" t="n"/>
      <c r="G421" s="13" t="n"/>
      <c r="H421" s="12" t="n"/>
      <c r="I421" s="12" t="n"/>
      <c r="J421" s="13" t="n"/>
      <c r="K421" s="7">
        <f>IF(B421="","",IF(H421="",TODAY()-A421,TODAY()-H421))</f>
        <v/>
      </c>
      <c r="L421" s="7">
        <f>IF(B421="","",IF(OR(G421="Won",G421="Lost"),"Closed",IF(AND(I421&lt;&gt;"",I421&lt;TODAY()),"OVERDUE",IF(K421&gt;=3,"Follow up","On track"))))</f>
        <v/>
      </c>
      <c r="M421" s="7">
        <f>IF(B421="","",IF(OR(G421="Won",G421="Lost"),"",IF(OR(G421="Negotiation",G421="Visited"),"Hot",IF(OR(G421="Site visit booked",K421&lt;=2),"Warm","Cold"))))</f>
        <v/>
      </c>
      <c r="N421" s="7">
        <f>IF(OR(B421="",O421=""),"",HYPERLINK("https://wa.me/"&amp;O421&amp;"?text="&amp;SUBSTITUTE("Hi "&amp;B421&amp;", just checking in about "&amp;IF(E421="","the property",E421)&amp;". Can I help with anything or arrange a visit?"," ","%20"),"Message " &amp; B421))</f>
        <v/>
      </c>
      <c r="O421" s="7">
        <f>IF(C421="","",IF(LEN(SUBSTITUTE(SUBSTITUTE(SUBSTITUTE(C421&amp;"","+","")," ",""),"-",""))=10,"91","")&amp;SUBSTITUTE(SUBSTITUTE(SUBSTITUTE(C421&amp;"","+","")," ",""),"-",""))</f>
        <v/>
      </c>
    </row>
    <row r="422">
      <c r="A422" s="12" t="n"/>
      <c r="B422" s="13" t="n"/>
      <c r="C422" s="14" t="n"/>
      <c r="D422" s="13" t="n"/>
      <c r="E422" s="13" t="n"/>
      <c r="F422" s="15" t="n"/>
      <c r="G422" s="13" t="n"/>
      <c r="H422" s="12" t="n"/>
      <c r="I422" s="12" t="n"/>
      <c r="J422" s="13" t="n"/>
      <c r="K422" s="7">
        <f>IF(B422="","",IF(H422="",TODAY()-A422,TODAY()-H422))</f>
        <v/>
      </c>
      <c r="L422" s="7">
        <f>IF(B422="","",IF(OR(G422="Won",G422="Lost"),"Closed",IF(AND(I422&lt;&gt;"",I422&lt;TODAY()),"OVERDUE",IF(K422&gt;=3,"Follow up","On track"))))</f>
        <v/>
      </c>
      <c r="M422" s="7">
        <f>IF(B422="","",IF(OR(G422="Won",G422="Lost"),"",IF(OR(G422="Negotiation",G422="Visited"),"Hot",IF(OR(G422="Site visit booked",K422&lt;=2),"Warm","Cold"))))</f>
        <v/>
      </c>
      <c r="N422" s="7">
        <f>IF(OR(B422="",O422=""),"",HYPERLINK("https://wa.me/"&amp;O422&amp;"?text="&amp;SUBSTITUTE("Hi "&amp;B422&amp;", just checking in about "&amp;IF(E422="","the property",E422)&amp;". Can I help with anything or arrange a visit?"," ","%20"),"Message " &amp; B422))</f>
        <v/>
      </c>
      <c r="O422" s="7">
        <f>IF(C422="","",IF(LEN(SUBSTITUTE(SUBSTITUTE(SUBSTITUTE(C422&amp;"","+","")," ",""),"-",""))=10,"91","")&amp;SUBSTITUTE(SUBSTITUTE(SUBSTITUTE(C422&amp;"","+","")," ",""),"-",""))</f>
        <v/>
      </c>
    </row>
    <row r="423">
      <c r="A423" s="12" t="n"/>
      <c r="B423" s="13" t="n"/>
      <c r="C423" s="14" t="n"/>
      <c r="D423" s="13" t="n"/>
      <c r="E423" s="13" t="n"/>
      <c r="F423" s="15" t="n"/>
      <c r="G423" s="13" t="n"/>
      <c r="H423" s="12" t="n"/>
      <c r="I423" s="12" t="n"/>
      <c r="J423" s="13" t="n"/>
      <c r="K423" s="7">
        <f>IF(B423="","",IF(H423="",TODAY()-A423,TODAY()-H423))</f>
        <v/>
      </c>
      <c r="L423" s="7">
        <f>IF(B423="","",IF(OR(G423="Won",G423="Lost"),"Closed",IF(AND(I423&lt;&gt;"",I423&lt;TODAY()),"OVERDUE",IF(K423&gt;=3,"Follow up","On track"))))</f>
        <v/>
      </c>
      <c r="M423" s="7">
        <f>IF(B423="","",IF(OR(G423="Won",G423="Lost"),"",IF(OR(G423="Negotiation",G423="Visited"),"Hot",IF(OR(G423="Site visit booked",K423&lt;=2),"Warm","Cold"))))</f>
        <v/>
      </c>
      <c r="N423" s="7">
        <f>IF(OR(B423="",O423=""),"",HYPERLINK("https://wa.me/"&amp;O423&amp;"?text="&amp;SUBSTITUTE("Hi "&amp;B423&amp;", just checking in about "&amp;IF(E423="","the property",E423)&amp;". Can I help with anything or arrange a visit?"," ","%20"),"Message " &amp; B423))</f>
        <v/>
      </c>
      <c r="O423" s="7">
        <f>IF(C423="","",IF(LEN(SUBSTITUTE(SUBSTITUTE(SUBSTITUTE(C423&amp;"","+","")," ",""),"-",""))=10,"91","")&amp;SUBSTITUTE(SUBSTITUTE(SUBSTITUTE(C423&amp;"","+","")," ",""),"-",""))</f>
        <v/>
      </c>
    </row>
    <row r="424">
      <c r="A424" s="12" t="n"/>
      <c r="B424" s="13" t="n"/>
      <c r="C424" s="14" t="n"/>
      <c r="D424" s="13" t="n"/>
      <c r="E424" s="13" t="n"/>
      <c r="F424" s="15" t="n"/>
      <c r="G424" s="13" t="n"/>
      <c r="H424" s="12" t="n"/>
      <c r="I424" s="12" t="n"/>
      <c r="J424" s="13" t="n"/>
      <c r="K424" s="7">
        <f>IF(B424="","",IF(H424="",TODAY()-A424,TODAY()-H424))</f>
        <v/>
      </c>
      <c r="L424" s="7">
        <f>IF(B424="","",IF(OR(G424="Won",G424="Lost"),"Closed",IF(AND(I424&lt;&gt;"",I424&lt;TODAY()),"OVERDUE",IF(K424&gt;=3,"Follow up","On track"))))</f>
        <v/>
      </c>
      <c r="M424" s="7">
        <f>IF(B424="","",IF(OR(G424="Won",G424="Lost"),"",IF(OR(G424="Negotiation",G424="Visited"),"Hot",IF(OR(G424="Site visit booked",K424&lt;=2),"Warm","Cold"))))</f>
        <v/>
      </c>
      <c r="N424" s="7">
        <f>IF(OR(B424="",O424=""),"",HYPERLINK("https://wa.me/"&amp;O424&amp;"?text="&amp;SUBSTITUTE("Hi "&amp;B424&amp;", just checking in about "&amp;IF(E424="","the property",E424)&amp;". Can I help with anything or arrange a visit?"," ","%20"),"Message " &amp; B424))</f>
        <v/>
      </c>
      <c r="O424" s="7">
        <f>IF(C424="","",IF(LEN(SUBSTITUTE(SUBSTITUTE(SUBSTITUTE(C424&amp;"","+","")," ",""),"-",""))=10,"91","")&amp;SUBSTITUTE(SUBSTITUTE(SUBSTITUTE(C424&amp;"","+","")," ",""),"-",""))</f>
        <v/>
      </c>
    </row>
    <row r="425">
      <c r="A425" s="12" t="n"/>
      <c r="B425" s="13" t="n"/>
      <c r="C425" s="14" t="n"/>
      <c r="D425" s="13" t="n"/>
      <c r="E425" s="13" t="n"/>
      <c r="F425" s="15" t="n"/>
      <c r="G425" s="13" t="n"/>
      <c r="H425" s="12" t="n"/>
      <c r="I425" s="12" t="n"/>
      <c r="J425" s="13" t="n"/>
      <c r="K425" s="7">
        <f>IF(B425="","",IF(H425="",TODAY()-A425,TODAY()-H425))</f>
        <v/>
      </c>
      <c r="L425" s="7">
        <f>IF(B425="","",IF(OR(G425="Won",G425="Lost"),"Closed",IF(AND(I425&lt;&gt;"",I425&lt;TODAY()),"OVERDUE",IF(K425&gt;=3,"Follow up","On track"))))</f>
        <v/>
      </c>
      <c r="M425" s="7">
        <f>IF(B425="","",IF(OR(G425="Won",G425="Lost"),"",IF(OR(G425="Negotiation",G425="Visited"),"Hot",IF(OR(G425="Site visit booked",K425&lt;=2),"Warm","Cold"))))</f>
        <v/>
      </c>
      <c r="N425" s="7">
        <f>IF(OR(B425="",O425=""),"",HYPERLINK("https://wa.me/"&amp;O425&amp;"?text="&amp;SUBSTITUTE("Hi "&amp;B425&amp;", just checking in about "&amp;IF(E425="","the property",E425)&amp;". Can I help with anything or arrange a visit?"," ","%20"),"Message " &amp; B425))</f>
        <v/>
      </c>
      <c r="O425" s="7">
        <f>IF(C425="","",IF(LEN(SUBSTITUTE(SUBSTITUTE(SUBSTITUTE(C425&amp;"","+","")," ",""),"-",""))=10,"91","")&amp;SUBSTITUTE(SUBSTITUTE(SUBSTITUTE(C425&amp;"","+","")," ",""),"-",""))</f>
        <v/>
      </c>
    </row>
    <row r="426">
      <c r="A426" s="12" t="n"/>
      <c r="B426" s="13" t="n"/>
      <c r="C426" s="14" t="n"/>
      <c r="D426" s="13" t="n"/>
      <c r="E426" s="13" t="n"/>
      <c r="F426" s="15" t="n"/>
      <c r="G426" s="13" t="n"/>
      <c r="H426" s="12" t="n"/>
      <c r="I426" s="12" t="n"/>
      <c r="J426" s="13" t="n"/>
      <c r="K426" s="7">
        <f>IF(B426="","",IF(H426="",TODAY()-A426,TODAY()-H426))</f>
        <v/>
      </c>
      <c r="L426" s="7">
        <f>IF(B426="","",IF(OR(G426="Won",G426="Lost"),"Closed",IF(AND(I426&lt;&gt;"",I426&lt;TODAY()),"OVERDUE",IF(K426&gt;=3,"Follow up","On track"))))</f>
        <v/>
      </c>
      <c r="M426" s="7">
        <f>IF(B426="","",IF(OR(G426="Won",G426="Lost"),"",IF(OR(G426="Negotiation",G426="Visited"),"Hot",IF(OR(G426="Site visit booked",K426&lt;=2),"Warm","Cold"))))</f>
        <v/>
      </c>
      <c r="N426" s="7">
        <f>IF(OR(B426="",O426=""),"",HYPERLINK("https://wa.me/"&amp;O426&amp;"?text="&amp;SUBSTITUTE("Hi "&amp;B426&amp;", just checking in about "&amp;IF(E426="","the property",E426)&amp;". Can I help with anything or arrange a visit?"," ","%20"),"Message " &amp; B426))</f>
        <v/>
      </c>
      <c r="O426" s="7">
        <f>IF(C426="","",IF(LEN(SUBSTITUTE(SUBSTITUTE(SUBSTITUTE(C426&amp;"","+","")," ",""),"-",""))=10,"91","")&amp;SUBSTITUTE(SUBSTITUTE(SUBSTITUTE(C426&amp;"","+","")," ",""),"-",""))</f>
        <v/>
      </c>
    </row>
    <row r="427">
      <c r="A427" s="12" t="n"/>
      <c r="B427" s="13" t="n"/>
      <c r="C427" s="14" t="n"/>
      <c r="D427" s="13" t="n"/>
      <c r="E427" s="13" t="n"/>
      <c r="F427" s="15" t="n"/>
      <c r="G427" s="13" t="n"/>
      <c r="H427" s="12" t="n"/>
      <c r="I427" s="12" t="n"/>
      <c r="J427" s="13" t="n"/>
      <c r="K427" s="7">
        <f>IF(B427="","",IF(H427="",TODAY()-A427,TODAY()-H427))</f>
        <v/>
      </c>
      <c r="L427" s="7">
        <f>IF(B427="","",IF(OR(G427="Won",G427="Lost"),"Closed",IF(AND(I427&lt;&gt;"",I427&lt;TODAY()),"OVERDUE",IF(K427&gt;=3,"Follow up","On track"))))</f>
        <v/>
      </c>
      <c r="M427" s="7">
        <f>IF(B427="","",IF(OR(G427="Won",G427="Lost"),"",IF(OR(G427="Negotiation",G427="Visited"),"Hot",IF(OR(G427="Site visit booked",K427&lt;=2),"Warm","Cold"))))</f>
        <v/>
      </c>
      <c r="N427" s="7">
        <f>IF(OR(B427="",O427=""),"",HYPERLINK("https://wa.me/"&amp;O427&amp;"?text="&amp;SUBSTITUTE("Hi "&amp;B427&amp;", just checking in about "&amp;IF(E427="","the property",E427)&amp;". Can I help with anything or arrange a visit?"," ","%20"),"Message " &amp; B427))</f>
        <v/>
      </c>
      <c r="O427" s="7">
        <f>IF(C427="","",IF(LEN(SUBSTITUTE(SUBSTITUTE(SUBSTITUTE(C427&amp;"","+","")," ",""),"-",""))=10,"91","")&amp;SUBSTITUTE(SUBSTITUTE(SUBSTITUTE(C427&amp;"","+","")," ",""),"-",""))</f>
        <v/>
      </c>
    </row>
    <row r="428">
      <c r="A428" s="12" t="n"/>
      <c r="B428" s="13" t="n"/>
      <c r="C428" s="14" t="n"/>
      <c r="D428" s="13" t="n"/>
      <c r="E428" s="13" t="n"/>
      <c r="F428" s="15" t="n"/>
      <c r="G428" s="13" t="n"/>
      <c r="H428" s="12" t="n"/>
      <c r="I428" s="12" t="n"/>
      <c r="J428" s="13" t="n"/>
      <c r="K428" s="7">
        <f>IF(B428="","",IF(H428="",TODAY()-A428,TODAY()-H428))</f>
        <v/>
      </c>
      <c r="L428" s="7">
        <f>IF(B428="","",IF(OR(G428="Won",G428="Lost"),"Closed",IF(AND(I428&lt;&gt;"",I428&lt;TODAY()),"OVERDUE",IF(K428&gt;=3,"Follow up","On track"))))</f>
        <v/>
      </c>
      <c r="M428" s="7">
        <f>IF(B428="","",IF(OR(G428="Won",G428="Lost"),"",IF(OR(G428="Negotiation",G428="Visited"),"Hot",IF(OR(G428="Site visit booked",K428&lt;=2),"Warm","Cold"))))</f>
        <v/>
      </c>
      <c r="N428" s="7">
        <f>IF(OR(B428="",O428=""),"",HYPERLINK("https://wa.me/"&amp;O428&amp;"?text="&amp;SUBSTITUTE("Hi "&amp;B428&amp;", just checking in about "&amp;IF(E428="","the property",E428)&amp;". Can I help with anything or arrange a visit?"," ","%20"),"Message " &amp; B428))</f>
        <v/>
      </c>
      <c r="O428" s="7">
        <f>IF(C428="","",IF(LEN(SUBSTITUTE(SUBSTITUTE(SUBSTITUTE(C428&amp;"","+","")," ",""),"-",""))=10,"91","")&amp;SUBSTITUTE(SUBSTITUTE(SUBSTITUTE(C428&amp;"","+","")," ",""),"-",""))</f>
        <v/>
      </c>
    </row>
    <row r="429">
      <c r="A429" s="12" t="n"/>
      <c r="B429" s="13" t="n"/>
      <c r="C429" s="14" t="n"/>
      <c r="D429" s="13" t="n"/>
      <c r="E429" s="13" t="n"/>
      <c r="F429" s="15" t="n"/>
      <c r="G429" s="13" t="n"/>
      <c r="H429" s="12" t="n"/>
      <c r="I429" s="12" t="n"/>
      <c r="J429" s="13" t="n"/>
      <c r="K429" s="7">
        <f>IF(B429="","",IF(H429="",TODAY()-A429,TODAY()-H429))</f>
        <v/>
      </c>
      <c r="L429" s="7">
        <f>IF(B429="","",IF(OR(G429="Won",G429="Lost"),"Closed",IF(AND(I429&lt;&gt;"",I429&lt;TODAY()),"OVERDUE",IF(K429&gt;=3,"Follow up","On track"))))</f>
        <v/>
      </c>
      <c r="M429" s="7">
        <f>IF(B429="","",IF(OR(G429="Won",G429="Lost"),"",IF(OR(G429="Negotiation",G429="Visited"),"Hot",IF(OR(G429="Site visit booked",K429&lt;=2),"Warm","Cold"))))</f>
        <v/>
      </c>
      <c r="N429" s="7">
        <f>IF(OR(B429="",O429=""),"",HYPERLINK("https://wa.me/"&amp;O429&amp;"?text="&amp;SUBSTITUTE("Hi "&amp;B429&amp;", just checking in about "&amp;IF(E429="","the property",E429)&amp;". Can I help with anything or arrange a visit?"," ","%20"),"Message " &amp; B429))</f>
        <v/>
      </c>
      <c r="O429" s="7">
        <f>IF(C429="","",IF(LEN(SUBSTITUTE(SUBSTITUTE(SUBSTITUTE(C429&amp;"","+","")," ",""),"-",""))=10,"91","")&amp;SUBSTITUTE(SUBSTITUTE(SUBSTITUTE(C429&amp;"","+","")," ",""),"-",""))</f>
        <v/>
      </c>
    </row>
    <row r="430">
      <c r="A430" s="12" t="n"/>
      <c r="B430" s="13" t="n"/>
      <c r="C430" s="14" t="n"/>
      <c r="D430" s="13" t="n"/>
      <c r="E430" s="13" t="n"/>
      <c r="F430" s="15" t="n"/>
      <c r="G430" s="13" t="n"/>
      <c r="H430" s="12" t="n"/>
      <c r="I430" s="12" t="n"/>
      <c r="J430" s="13" t="n"/>
      <c r="K430" s="7">
        <f>IF(B430="","",IF(H430="",TODAY()-A430,TODAY()-H430))</f>
        <v/>
      </c>
      <c r="L430" s="7">
        <f>IF(B430="","",IF(OR(G430="Won",G430="Lost"),"Closed",IF(AND(I430&lt;&gt;"",I430&lt;TODAY()),"OVERDUE",IF(K430&gt;=3,"Follow up","On track"))))</f>
        <v/>
      </c>
      <c r="M430" s="7">
        <f>IF(B430="","",IF(OR(G430="Won",G430="Lost"),"",IF(OR(G430="Negotiation",G430="Visited"),"Hot",IF(OR(G430="Site visit booked",K430&lt;=2),"Warm","Cold"))))</f>
        <v/>
      </c>
      <c r="N430" s="7">
        <f>IF(OR(B430="",O430=""),"",HYPERLINK("https://wa.me/"&amp;O430&amp;"?text="&amp;SUBSTITUTE("Hi "&amp;B430&amp;", just checking in about "&amp;IF(E430="","the property",E430)&amp;". Can I help with anything or arrange a visit?"," ","%20"),"Message " &amp; B430))</f>
        <v/>
      </c>
      <c r="O430" s="7">
        <f>IF(C430="","",IF(LEN(SUBSTITUTE(SUBSTITUTE(SUBSTITUTE(C430&amp;"","+","")," ",""),"-",""))=10,"91","")&amp;SUBSTITUTE(SUBSTITUTE(SUBSTITUTE(C430&amp;"","+","")," ",""),"-",""))</f>
        <v/>
      </c>
    </row>
    <row r="431">
      <c r="A431" s="12" t="n"/>
      <c r="B431" s="13" t="n"/>
      <c r="C431" s="14" t="n"/>
      <c r="D431" s="13" t="n"/>
      <c r="E431" s="13" t="n"/>
      <c r="F431" s="15" t="n"/>
      <c r="G431" s="13" t="n"/>
      <c r="H431" s="12" t="n"/>
      <c r="I431" s="12" t="n"/>
      <c r="J431" s="13" t="n"/>
      <c r="K431" s="7">
        <f>IF(B431="","",IF(H431="",TODAY()-A431,TODAY()-H431))</f>
        <v/>
      </c>
      <c r="L431" s="7">
        <f>IF(B431="","",IF(OR(G431="Won",G431="Lost"),"Closed",IF(AND(I431&lt;&gt;"",I431&lt;TODAY()),"OVERDUE",IF(K431&gt;=3,"Follow up","On track"))))</f>
        <v/>
      </c>
      <c r="M431" s="7">
        <f>IF(B431="","",IF(OR(G431="Won",G431="Lost"),"",IF(OR(G431="Negotiation",G431="Visited"),"Hot",IF(OR(G431="Site visit booked",K431&lt;=2),"Warm","Cold"))))</f>
        <v/>
      </c>
      <c r="N431" s="7">
        <f>IF(OR(B431="",O431=""),"",HYPERLINK("https://wa.me/"&amp;O431&amp;"?text="&amp;SUBSTITUTE("Hi "&amp;B431&amp;", just checking in about "&amp;IF(E431="","the property",E431)&amp;". Can I help with anything or arrange a visit?"," ","%20"),"Message " &amp; B431))</f>
        <v/>
      </c>
      <c r="O431" s="7">
        <f>IF(C431="","",IF(LEN(SUBSTITUTE(SUBSTITUTE(SUBSTITUTE(C431&amp;"","+","")," ",""),"-",""))=10,"91","")&amp;SUBSTITUTE(SUBSTITUTE(SUBSTITUTE(C431&amp;"","+","")," ",""),"-",""))</f>
        <v/>
      </c>
    </row>
    <row r="432">
      <c r="A432" s="12" t="n"/>
      <c r="B432" s="13" t="n"/>
      <c r="C432" s="14" t="n"/>
      <c r="D432" s="13" t="n"/>
      <c r="E432" s="13" t="n"/>
      <c r="F432" s="15" t="n"/>
      <c r="G432" s="13" t="n"/>
      <c r="H432" s="12" t="n"/>
      <c r="I432" s="12" t="n"/>
      <c r="J432" s="13" t="n"/>
      <c r="K432" s="7">
        <f>IF(B432="","",IF(H432="",TODAY()-A432,TODAY()-H432))</f>
        <v/>
      </c>
      <c r="L432" s="7">
        <f>IF(B432="","",IF(OR(G432="Won",G432="Lost"),"Closed",IF(AND(I432&lt;&gt;"",I432&lt;TODAY()),"OVERDUE",IF(K432&gt;=3,"Follow up","On track"))))</f>
        <v/>
      </c>
      <c r="M432" s="7">
        <f>IF(B432="","",IF(OR(G432="Won",G432="Lost"),"",IF(OR(G432="Negotiation",G432="Visited"),"Hot",IF(OR(G432="Site visit booked",K432&lt;=2),"Warm","Cold"))))</f>
        <v/>
      </c>
      <c r="N432" s="7">
        <f>IF(OR(B432="",O432=""),"",HYPERLINK("https://wa.me/"&amp;O432&amp;"?text="&amp;SUBSTITUTE("Hi "&amp;B432&amp;", just checking in about "&amp;IF(E432="","the property",E432)&amp;". Can I help with anything or arrange a visit?"," ","%20"),"Message " &amp; B432))</f>
        <v/>
      </c>
      <c r="O432" s="7">
        <f>IF(C432="","",IF(LEN(SUBSTITUTE(SUBSTITUTE(SUBSTITUTE(C432&amp;"","+","")," ",""),"-",""))=10,"91","")&amp;SUBSTITUTE(SUBSTITUTE(SUBSTITUTE(C432&amp;"","+","")," ",""),"-",""))</f>
        <v/>
      </c>
    </row>
    <row r="433">
      <c r="A433" s="12" t="n"/>
      <c r="B433" s="13" t="n"/>
      <c r="C433" s="14" t="n"/>
      <c r="D433" s="13" t="n"/>
      <c r="E433" s="13" t="n"/>
      <c r="F433" s="15" t="n"/>
      <c r="G433" s="13" t="n"/>
      <c r="H433" s="12" t="n"/>
      <c r="I433" s="12" t="n"/>
      <c r="J433" s="13" t="n"/>
      <c r="K433" s="7">
        <f>IF(B433="","",IF(H433="",TODAY()-A433,TODAY()-H433))</f>
        <v/>
      </c>
      <c r="L433" s="7">
        <f>IF(B433="","",IF(OR(G433="Won",G433="Lost"),"Closed",IF(AND(I433&lt;&gt;"",I433&lt;TODAY()),"OVERDUE",IF(K433&gt;=3,"Follow up","On track"))))</f>
        <v/>
      </c>
      <c r="M433" s="7">
        <f>IF(B433="","",IF(OR(G433="Won",G433="Lost"),"",IF(OR(G433="Negotiation",G433="Visited"),"Hot",IF(OR(G433="Site visit booked",K433&lt;=2),"Warm","Cold"))))</f>
        <v/>
      </c>
      <c r="N433" s="7">
        <f>IF(OR(B433="",O433=""),"",HYPERLINK("https://wa.me/"&amp;O433&amp;"?text="&amp;SUBSTITUTE("Hi "&amp;B433&amp;", just checking in about "&amp;IF(E433="","the property",E433)&amp;". Can I help with anything or arrange a visit?"," ","%20"),"Message " &amp; B433))</f>
        <v/>
      </c>
      <c r="O433" s="7">
        <f>IF(C433="","",IF(LEN(SUBSTITUTE(SUBSTITUTE(SUBSTITUTE(C433&amp;"","+","")," ",""),"-",""))=10,"91","")&amp;SUBSTITUTE(SUBSTITUTE(SUBSTITUTE(C433&amp;"","+","")," ",""),"-",""))</f>
        <v/>
      </c>
    </row>
    <row r="434">
      <c r="A434" s="12" t="n"/>
      <c r="B434" s="13" t="n"/>
      <c r="C434" s="14" t="n"/>
      <c r="D434" s="13" t="n"/>
      <c r="E434" s="13" t="n"/>
      <c r="F434" s="15" t="n"/>
      <c r="G434" s="13" t="n"/>
      <c r="H434" s="12" t="n"/>
      <c r="I434" s="12" t="n"/>
      <c r="J434" s="13" t="n"/>
      <c r="K434" s="7">
        <f>IF(B434="","",IF(H434="",TODAY()-A434,TODAY()-H434))</f>
        <v/>
      </c>
      <c r="L434" s="7">
        <f>IF(B434="","",IF(OR(G434="Won",G434="Lost"),"Closed",IF(AND(I434&lt;&gt;"",I434&lt;TODAY()),"OVERDUE",IF(K434&gt;=3,"Follow up","On track"))))</f>
        <v/>
      </c>
      <c r="M434" s="7">
        <f>IF(B434="","",IF(OR(G434="Won",G434="Lost"),"",IF(OR(G434="Negotiation",G434="Visited"),"Hot",IF(OR(G434="Site visit booked",K434&lt;=2),"Warm","Cold"))))</f>
        <v/>
      </c>
      <c r="N434" s="7">
        <f>IF(OR(B434="",O434=""),"",HYPERLINK("https://wa.me/"&amp;O434&amp;"?text="&amp;SUBSTITUTE("Hi "&amp;B434&amp;", just checking in about "&amp;IF(E434="","the property",E434)&amp;". Can I help with anything or arrange a visit?"," ","%20"),"Message " &amp; B434))</f>
        <v/>
      </c>
      <c r="O434" s="7">
        <f>IF(C434="","",IF(LEN(SUBSTITUTE(SUBSTITUTE(SUBSTITUTE(C434&amp;"","+","")," ",""),"-",""))=10,"91","")&amp;SUBSTITUTE(SUBSTITUTE(SUBSTITUTE(C434&amp;"","+","")," ",""),"-",""))</f>
        <v/>
      </c>
    </row>
    <row r="435">
      <c r="A435" s="12" t="n"/>
      <c r="B435" s="13" t="n"/>
      <c r="C435" s="14" t="n"/>
      <c r="D435" s="13" t="n"/>
      <c r="E435" s="13" t="n"/>
      <c r="F435" s="15" t="n"/>
      <c r="G435" s="13" t="n"/>
      <c r="H435" s="12" t="n"/>
      <c r="I435" s="12" t="n"/>
      <c r="J435" s="13" t="n"/>
      <c r="K435" s="7">
        <f>IF(B435="","",IF(H435="",TODAY()-A435,TODAY()-H435))</f>
        <v/>
      </c>
      <c r="L435" s="7">
        <f>IF(B435="","",IF(OR(G435="Won",G435="Lost"),"Closed",IF(AND(I435&lt;&gt;"",I435&lt;TODAY()),"OVERDUE",IF(K435&gt;=3,"Follow up","On track"))))</f>
        <v/>
      </c>
      <c r="M435" s="7">
        <f>IF(B435="","",IF(OR(G435="Won",G435="Lost"),"",IF(OR(G435="Negotiation",G435="Visited"),"Hot",IF(OR(G435="Site visit booked",K435&lt;=2),"Warm","Cold"))))</f>
        <v/>
      </c>
      <c r="N435" s="7">
        <f>IF(OR(B435="",O435=""),"",HYPERLINK("https://wa.me/"&amp;O435&amp;"?text="&amp;SUBSTITUTE("Hi "&amp;B435&amp;", just checking in about "&amp;IF(E435="","the property",E435)&amp;". Can I help with anything or arrange a visit?"," ","%20"),"Message " &amp; B435))</f>
        <v/>
      </c>
      <c r="O435" s="7">
        <f>IF(C435="","",IF(LEN(SUBSTITUTE(SUBSTITUTE(SUBSTITUTE(C435&amp;"","+","")," ",""),"-",""))=10,"91","")&amp;SUBSTITUTE(SUBSTITUTE(SUBSTITUTE(C435&amp;"","+","")," ",""),"-",""))</f>
        <v/>
      </c>
    </row>
    <row r="436">
      <c r="A436" s="12" t="n"/>
      <c r="B436" s="13" t="n"/>
      <c r="C436" s="14" t="n"/>
      <c r="D436" s="13" t="n"/>
      <c r="E436" s="13" t="n"/>
      <c r="F436" s="15" t="n"/>
      <c r="G436" s="13" t="n"/>
      <c r="H436" s="12" t="n"/>
      <c r="I436" s="12" t="n"/>
      <c r="J436" s="13" t="n"/>
      <c r="K436" s="7">
        <f>IF(B436="","",IF(H436="",TODAY()-A436,TODAY()-H436))</f>
        <v/>
      </c>
      <c r="L436" s="7">
        <f>IF(B436="","",IF(OR(G436="Won",G436="Lost"),"Closed",IF(AND(I436&lt;&gt;"",I436&lt;TODAY()),"OVERDUE",IF(K436&gt;=3,"Follow up","On track"))))</f>
        <v/>
      </c>
      <c r="M436" s="7">
        <f>IF(B436="","",IF(OR(G436="Won",G436="Lost"),"",IF(OR(G436="Negotiation",G436="Visited"),"Hot",IF(OR(G436="Site visit booked",K436&lt;=2),"Warm","Cold"))))</f>
        <v/>
      </c>
      <c r="N436" s="7">
        <f>IF(OR(B436="",O436=""),"",HYPERLINK("https://wa.me/"&amp;O436&amp;"?text="&amp;SUBSTITUTE("Hi "&amp;B436&amp;", just checking in about "&amp;IF(E436="","the property",E436)&amp;". Can I help with anything or arrange a visit?"," ","%20"),"Message " &amp; B436))</f>
        <v/>
      </c>
      <c r="O436" s="7">
        <f>IF(C436="","",IF(LEN(SUBSTITUTE(SUBSTITUTE(SUBSTITUTE(C436&amp;"","+","")," ",""),"-",""))=10,"91","")&amp;SUBSTITUTE(SUBSTITUTE(SUBSTITUTE(C436&amp;"","+","")," ",""),"-",""))</f>
        <v/>
      </c>
    </row>
    <row r="437">
      <c r="A437" s="12" t="n"/>
      <c r="B437" s="13" t="n"/>
      <c r="C437" s="14" t="n"/>
      <c r="D437" s="13" t="n"/>
      <c r="E437" s="13" t="n"/>
      <c r="F437" s="15" t="n"/>
      <c r="G437" s="13" t="n"/>
      <c r="H437" s="12" t="n"/>
      <c r="I437" s="12" t="n"/>
      <c r="J437" s="13" t="n"/>
      <c r="K437" s="7">
        <f>IF(B437="","",IF(H437="",TODAY()-A437,TODAY()-H437))</f>
        <v/>
      </c>
      <c r="L437" s="7">
        <f>IF(B437="","",IF(OR(G437="Won",G437="Lost"),"Closed",IF(AND(I437&lt;&gt;"",I437&lt;TODAY()),"OVERDUE",IF(K437&gt;=3,"Follow up","On track"))))</f>
        <v/>
      </c>
      <c r="M437" s="7">
        <f>IF(B437="","",IF(OR(G437="Won",G437="Lost"),"",IF(OR(G437="Negotiation",G437="Visited"),"Hot",IF(OR(G437="Site visit booked",K437&lt;=2),"Warm","Cold"))))</f>
        <v/>
      </c>
      <c r="N437" s="7">
        <f>IF(OR(B437="",O437=""),"",HYPERLINK("https://wa.me/"&amp;O437&amp;"?text="&amp;SUBSTITUTE("Hi "&amp;B437&amp;", just checking in about "&amp;IF(E437="","the property",E437)&amp;". Can I help with anything or arrange a visit?"," ","%20"),"Message " &amp; B437))</f>
        <v/>
      </c>
      <c r="O437" s="7">
        <f>IF(C437="","",IF(LEN(SUBSTITUTE(SUBSTITUTE(SUBSTITUTE(C437&amp;"","+","")," ",""),"-",""))=10,"91","")&amp;SUBSTITUTE(SUBSTITUTE(SUBSTITUTE(C437&amp;"","+","")," ",""),"-",""))</f>
        <v/>
      </c>
    </row>
    <row r="438">
      <c r="A438" s="12" t="n"/>
      <c r="B438" s="13" t="n"/>
      <c r="C438" s="14" t="n"/>
      <c r="D438" s="13" t="n"/>
      <c r="E438" s="13" t="n"/>
      <c r="F438" s="15" t="n"/>
      <c r="G438" s="13" t="n"/>
      <c r="H438" s="12" t="n"/>
      <c r="I438" s="12" t="n"/>
      <c r="J438" s="13" t="n"/>
      <c r="K438" s="7">
        <f>IF(B438="","",IF(H438="",TODAY()-A438,TODAY()-H438))</f>
        <v/>
      </c>
      <c r="L438" s="7">
        <f>IF(B438="","",IF(OR(G438="Won",G438="Lost"),"Closed",IF(AND(I438&lt;&gt;"",I438&lt;TODAY()),"OVERDUE",IF(K438&gt;=3,"Follow up","On track"))))</f>
        <v/>
      </c>
      <c r="M438" s="7">
        <f>IF(B438="","",IF(OR(G438="Won",G438="Lost"),"",IF(OR(G438="Negotiation",G438="Visited"),"Hot",IF(OR(G438="Site visit booked",K438&lt;=2),"Warm","Cold"))))</f>
        <v/>
      </c>
      <c r="N438" s="7">
        <f>IF(OR(B438="",O438=""),"",HYPERLINK("https://wa.me/"&amp;O438&amp;"?text="&amp;SUBSTITUTE("Hi "&amp;B438&amp;", just checking in about "&amp;IF(E438="","the property",E438)&amp;". Can I help with anything or arrange a visit?"," ","%20"),"Message " &amp; B438))</f>
        <v/>
      </c>
      <c r="O438" s="7">
        <f>IF(C438="","",IF(LEN(SUBSTITUTE(SUBSTITUTE(SUBSTITUTE(C438&amp;"","+","")," ",""),"-",""))=10,"91","")&amp;SUBSTITUTE(SUBSTITUTE(SUBSTITUTE(C438&amp;"","+","")," ",""),"-",""))</f>
        <v/>
      </c>
    </row>
    <row r="439">
      <c r="A439" s="12" t="n"/>
      <c r="B439" s="13" t="n"/>
      <c r="C439" s="14" t="n"/>
      <c r="D439" s="13" t="n"/>
      <c r="E439" s="13" t="n"/>
      <c r="F439" s="15" t="n"/>
      <c r="G439" s="13" t="n"/>
      <c r="H439" s="12" t="n"/>
      <c r="I439" s="12" t="n"/>
      <c r="J439" s="13" t="n"/>
      <c r="K439" s="7">
        <f>IF(B439="","",IF(H439="",TODAY()-A439,TODAY()-H439))</f>
        <v/>
      </c>
      <c r="L439" s="7">
        <f>IF(B439="","",IF(OR(G439="Won",G439="Lost"),"Closed",IF(AND(I439&lt;&gt;"",I439&lt;TODAY()),"OVERDUE",IF(K439&gt;=3,"Follow up","On track"))))</f>
        <v/>
      </c>
      <c r="M439" s="7">
        <f>IF(B439="","",IF(OR(G439="Won",G439="Lost"),"",IF(OR(G439="Negotiation",G439="Visited"),"Hot",IF(OR(G439="Site visit booked",K439&lt;=2),"Warm","Cold"))))</f>
        <v/>
      </c>
      <c r="N439" s="7">
        <f>IF(OR(B439="",O439=""),"",HYPERLINK("https://wa.me/"&amp;O439&amp;"?text="&amp;SUBSTITUTE("Hi "&amp;B439&amp;", just checking in about "&amp;IF(E439="","the property",E439)&amp;". Can I help with anything or arrange a visit?"," ","%20"),"Message " &amp; B439))</f>
        <v/>
      </c>
      <c r="O439" s="7">
        <f>IF(C439="","",IF(LEN(SUBSTITUTE(SUBSTITUTE(SUBSTITUTE(C439&amp;"","+","")," ",""),"-",""))=10,"91","")&amp;SUBSTITUTE(SUBSTITUTE(SUBSTITUTE(C439&amp;"","+","")," ",""),"-",""))</f>
        <v/>
      </c>
    </row>
    <row r="440">
      <c r="A440" s="12" t="n"/>
      <c r="B440" s="13" t="n"/>
      <c r="C440" s="14" t="n"/>
      <c r="D440" s="13" t="n"/>
      <c r="E440" s="13" t="n"/>
      <c r="F440" s="15" t="n"/>
      <c r="G440" s="13" t="n"/>
      <c r="H440" s="12" t="n"/>
      <c r="I440" s="12" t="n"/>
      <c r="J440" s="13" t="n"/>
      <c r="K440" s="7">
        <f>IF(B440="","",IF(H440="",TODAY()-A440,TODAY()-H440))</f>
        <v/>
      </c>
      <c r="L440" s="7">
        <f>IF(B440="","",IF(OR(G440="Won",G440="Lost"),"Closed",IF(AND(I440&lt;&gt;"",I440&lt;TODAY()),"OVERDUE",IF(K440&gt;=3,"Follow up","On track"))))</f>
        <v/>
      </c>
      <c r="M440" s="7">
        <f>IF(B440="","",IF(OR(G440="Won",G440="Lost"),"",IF(OR(G440="Negotiation",G440="Visited"),"Hot",IF(OR(G440="Site visit booked",K440&lt;=2),"Warm","Cold"))))</f>
        <v/>
      </c>
      <c r="N440" s="7">
        <f>IF(OR(B440="",O440=""),"",HYPERLINK("https://wa.me/"&amp;O440&amp;"?text="&amp;SUBSTITUTE("Hi "&amp;B440&amp;", just checking in about "&amp;IF(E440="","the property",E440)&amp;". Can I help with anything or arrange a visit?"," ","%20"),"Message " &amp; B440))</f>
        <v/>
      </c>
      <c r="O440" s="7">
        <f>IF(C440="","",IF(LEN(SUBSTITUTE(SUBSTITUTE(SUBSTITUTE(C440&amp;"","+","")," ",""),"-",""))=10,"91","")&amp;SUBSTITUTE(SUBSTITUTE(SUBSTITUTE(C440&amp;"","+","")," ",""),"-",""))</f>
        <v/>
      </c>
    </row>
    <row r="441">
      <c r="A441" s="12" t="n"/>
      <c r="B441" s="13" t="n"/>
      <c r="C441" s="14" t="n"/>
      <c r="D441" s="13" t="n"/>
      <c r="E441" s="13" t="n"/>
      <c r="F441" s="15" t="n"/>
      <c r="G441" s="13" t="n"/>
      <c r="H441" s="12" t="n"/>
      <c r="I441" s="12" t="n"/>
      <c r="J441" s="13" t="n"/>
      <c r="K441" s="7">
        <f>IF(B441="","",IF(H441="",TODAY()-A441,TODAY()-H441))</f>
        <v/>
      </c>
      <c r="L441" s="7">
        <f>IF(B441="","",IF(OR(G441="Won",G441="Lost"),"Closed",IF(AND(I441&lt;&gt;"",I441&lt;TODAY()),"OVERDUE",IF(K441&gt;=3,"Follow up","On track"))))</f>
        <v/>
      </c>
      <c r="M441" s="7">
        <f>IF(B441="","",IF(OR(G441="Won",G441="Lost"),"",IF(OR(G441="Negotiation",G441="Visited"),"Hot",IF(OR(G441="Site visit booked",K441&lt;=2),"Warm","Cold"))))</f>
        <v/>
      </c>
      <c r="N441" s="7">
        <f>IF(OR(B441="",O441=""),"",HYPERLINK("https://wa.me/"&amp;O441&amp;"?text="&amp;SUBSTITUTE("Hi "&amp;B441&amp;", just checking in about "&amp;IF(E441="","the property",E441)&amp;". Can I help with anything or arrange a visit?"," ","%20"),"Message " &amp; B441))</f>
        <v/>
      </c>
      <c r="O441" s="7">
        <f>IF(C441="","",IF(LEN(SUBSTITUTE(SUBSTITUTE(SUBSTITUTE(C441&amp;"","+","")," ",""),"-",""))=10,"91","")&amp;SUBSTITUTE(SUBSTITUTE(SUBSTITUTE(C441&amp;"","+","")," ",""),"-",""))</f>
        <v/>
      </c>
    </row>
    <row r="442">
      <c r="A442" s="12" t="n"/>
      <c r="B442" s="13" t="n"/>
      <c r="C442" s="14" t="n"/>
      <c r="D442" s="13" t="n"/>
      <c r="E442" s="13" t="n"/>
      <c r="F442" s="15" t="n"/>
      <c r="G442" s="13" t="n"/>
      <c r="H442" s="12" t="n"/>
      <c r="I442" s="12" t="n"/>
      <c r="J442" s="13" t="n"/>
      <c r="K442" s="7">
        <f>IF(B442="","",IF(H442="",TODAY()-A442,TODAY()-H442))</f>
        <v/>
      </c>
      <c r="L442" s="7">
        <f>IF(B442="","",IF(OR(G442="Won",G442="Lost"),"Closed",IF(AND(I442&lt;&gt;"",I442&lt;TODAY()),"OVERDUE",IF(K442&gt;=3,"Follow up","On track"))))</f>
        <v/>
      </c>
      <c r="M442" s="7">
        <f>IF(B442="","",IF(OR(G442="Won",G442="Lost"),"",IF(OR(G442="Negotiation",G442="Visited"),"Hot",IF(OR(G442="Site visit booked",K442&lt;=2),"Warm","Cold"))))</f>
        <v/>
      </c>
      <c r="N442" s="7">
        <f>IF(OR(B442="",O442=""),"",HYPERLINK("https://wa.me/"&amp;O442&amp;"?text="&amp;SUBSTITUTE("Hi "&amp;B442&amp;", just checking in about "&amp;IF(E442="","the property",E442)&amp;". Can I help with anything or arrange a visit?"," ","%20"),"Message " &amp; B442))</f>
        <v/>
      </c>
      <c r="O442" s="7">
        <f>IF(C442="","",IF(LEN(SUBSTITUTE(SUBSTITUTE(SUBSTITUTE(C442&amp;"","+","")," ",""),"-",""))=10,"91","")&amp;SUBSTITUTE(SUBSTITUTE(SUBSTITUTE(C442&amp;"","+","")," ",""),"-",""))</f>
        <v/>
      </c>
    </row>
    <row r="443">
      <c r="A443" s="12" t="n"/>
      <c r="B443" s="13" t="n"/>
      <c r="C443" s="14" t="n"/>
      <c r="D443" s="13" t="n"/>
      <c r="E443" s="13" t="n"/>
      <c r="F443" s="15" t="n"/>
      <c r="G443" s="13" t="n"/>
      <c r="H443" s="12" t="n"/>
      <c r="I443" s="12" t="n"/>
      <c r="J443" s="13" t="n"/>
      <c r="K443" s="7">
        <f>IF(B443="","",IF(H443="",TODAY()-A443,TODAY()-H443))</f>
        <v/>
      </c>
      <c r="L443" s="7">
        <f>IF(B443="","",IF(OR(G443="Won",G443="Lost"),"Closed",IF(AND(I443&lt;&gt;"",I443&lt;TODAY()),"OVERDUE",IF(K443&gt;=3,"Follow up","On track"))))</f>
        <v/>
      </c>
      <c r="M443" s="7">
        <f>IF(B443="","",IF(OR(G443="Won",G443="Lost"),"",IF(OR(G443="Negotiation",G443="Visited"),"Hot",IF(OR(G443="Site visit booked",K443&lt;=2),"Warm","Cold"))))</f>
        <v/>
      </c>
      <c r="N443" s="7">
        <f>IF(OR(B443="",O443=""),"",HYPERLINK("https://wa.me/"&amp;O443&amp;"?text="&amp;SUBSTITUTE("Hi "&amp;B443&amp;", just checking in about "&amp;IF(E443="","the property",E443)&amp;". Can I help with anything or arrange a visit?"," ","%20"),"Message " &amp; B443))</f>
        <v/>
      </c>
      <c r="O443" s="7">
        <f>IF(C443="","",IF(LEN(SUBSTITUTE(SUBSTITUTE(SUBSTITUTE(C443&amp;"","+","")," ",""),"-",""))=10,"91","")&amp;SUBSTITUTE(SUBSTITUTE(SUBSTITUTE(C443&amp;"","+","")," ",""),"-",""))</f>
        <v/>
      </c>
    </row>
    <row r="444">
      <c r="A444" s="12" t="n"/>
      <c r="B444" s="13" t="n"/>
      <c r="C444" s="14" t="n"/>
      <c r="D444" s="13" t="n"/>
      <c r="E444" s="13" t="n"/>
      <c r="F444" s="15" t="n"/>
      <c r="G444" s="13" t="n"/>
      <c r="H444" s="12" t="n"/>
      <c r="I444" s="12" t="n"/>
      <c r="J444" s="13" t="n"/>
      <c r="K444" s="7">
        <f>IF(B444="","",IF(H444="",TODAY()-A444,TODAY()-H444))</f>
        <v/>
      </c>
      <c r="L444" s="7">
        <f>IF(B444="","",IF(OR(G444="Won",G444="Lost"),"Closed",IF(AND(I444&lt;&gt;"",I444&lt;TODAY()),"OVERDUE",IF(K444&gt;=3,"Follow up","On track"))))</f>
        <v/>
      </c>
      <c r="M444" s="7">
        <f>IF(B444="","",IF(OR(G444="Won",G444="Lost"),"",IF(OR(G444="Negotiation",G444="Visited"),"Hot",IF(OR(G444="Site visit booked",K444&lt;=2),"Warm","Cold"))))</f>
        <v/>
      </c>
      <c r="N444" s="7">
        <f>IF(OR(B444="",O444=""),"",HYPERLINK("https://wa.me/"&amp;O444&amp;"?text="&amp;SUBSTITUTE("Hi "&amp;B444&amp;", just checking in about "&amp;IF(E444="","the property",E444)&amp;". Can I help with anything or arrange a visit?"," ","%20"),"Message " &amp; B444))</f>
        <v/>
      </c>
      <c r="O444" s="7">
        <f>IF(C444="","",IF(LEN(SUBSTITUTE(SUBSTITUTE(SUBSTITUTE(C444&amp;"","+","")," ",""),"-",""))=10,"91","")&amp;SUBSTITUTE(SUBSTITUTE(SUBSTITUTE(C444&amp;"","+","")," ",""),"-",""))</f>
        <v/>
      </c>
    </row>
    <row r="445">
      <c r="A445" s="12" t="n"/>
      <c r="B445" s="13" t="n"/>
      <c r="C445" s="14" t="n"/>
      <c r="D445" s="13" t="n"/>
      <c r="E445" s="13" t="n"/>
      <c r="F445" s="15" t="n"/>
      <c r="G445" s="13" t="n"/>
      <c r="H445" s="12" t="n"/>
      <c r="I445" s="12" t="n"/>
      <c r="J445" s="13" t="n"/>
      <c r="K445" s="7">
        <f>IF(B445="","",IF(H445="",TODAY()-A445,TODAY()-H445))</f>
        <v/>
      </c>
      <c r="L445" s="7">
        <f>IF(B445="","",IF(OR(G445="Won",G445="Lost"),"Closed",IF(AND(I445&lt;&gt;"",I445&lt;TODAY()),"OVERDUE",IF(K445&gt;=3,"Follow up","On track"))))</f>
        <v/>
      </c>
      <c r="M445" s="7">
        <f>IF(B445="","",IF(OR(G445="Won",G445="Lost"),"",IF(OR(G445="Negotiation",G445="Visited"),"Hot",IF(OR(G445="Site visit booked",K445&lt;=2),"Warm","Cold"))))</f>
        <v/>
      </c>
      <c r="N445" s="7">
        <f>IF(OR(B445="",O445=""),"",HYPERLINK("https://wa.me/"&amp;O445&amp;"?text="&amp;SUBSTITUTE("Hi "&amp;B445&amp;", just checking in about "&amp;IF(E445="","the property",E445)&amp;". Can I help with anything or arrange a visit?"," ","%20"),"Message " &amp; B445))</f>
        <v/>
      </c>
      <c r="O445" s="7">
        <f>IF(C445="","",IF(LEN(SUBSTITUTE(SUBSTITUTE(SUBSTITUTE(C445&amp;"","+","")," ",""),"-",""))=10,"91","")&amp;SUBSTITUTE(SUBSTITUTE(SUBSTITUTE(C445&amp;"","+","")," ",""),"-",""))</f>
        <v/>
      </c>
    </row>
    <row r="446">
      <c r="A446" s="12" t="n"/>
      <c r="B446" s="13" t="n"/>
      <c r="C446" s="14" t="n"/>
      <c r="D446" s="13" t="n"/>
      <c r="E446" s="13" t="n"/>
      <c r="F446" s="15" t="n"/>
      <c r="G446" s="13" t="n"/>
      <c r="H446" s="12" t="n"/>
      <c r="I446" s="12" t="n"/>
      <c r="J446" s="13" t="n"/>
      <c r="K446" s="7">
        <f>IF(B446="","",IF(H446="",TODAY()-A446,TODAY()-H446))</f>
        <v/>
      </c>
      <c r="L446" s="7">
        <f>IF(B446="","",IF(OR(G446="Won",G446="Lost"),"Closed",IF(AND(I446&lt;&gt;"",I446&lt;TODAY()),"OVERDUE",IF(K446&gt;=3,"Follow up","On track"))))</f>
        <v/>
      </c>
      <c r="M446" s="7">
        <f>IF(B446="","",IF(OR(G446="Won",G446="Lost"),"",IF(OR(G446="Negotiation",G446="Visited"),"Hot",IF(OR(G446="Site visit booked",K446&lt;=2),"Warm","Cold"))))</f>
        <v/>
      </c>
      <c r="N446" s="7">
        <f>IF(OR(B446="",O446=""),"",HYPERLINK("https://wa.me/"&amp;O446&amp;"?text="&amp;SUBSTITUTE("Hi "&amp;B446&amp;", just checking in about "&amp;IF(E446="","the property",E446)&amp;". Can I help with anything or arrange a visit?"," ","%20"),"Message " &amp; B446))</f>
        <v/>
      </c>
      <c r="O446" s="7">
        <f>IF(C446="","",IF(LEN(SUBSTITUTE(SUBSTITUTE(SUBSTITUTE(C446&amp;"","+","")," ",""),"-",""))=10,"91","")&amp;SUBSTITUTE(SUBSTITUTE(SUBSTITUTE(C446&amp;"","+","")," ",""),"-",""))</f>
        <v/>
      </c>
    </row>
    <row r="447">
      <c r="A447" s="12" t="n"/>
      <c r="B447" s="13" t="n"/>
      <c r="C447" s="14" t="n"/>
      <c r="D447" s="13" t="n"/>
      <c r="E447" s="13" t="n"/>
      <c r="F447" s="15" t="n"/>
      <c r="G447" s="13" t="n"/>
      <c r="H447" s="12" t="n"/>
      <c r="I447" s="12" t="n"/>
      <c r="J447" s="13" t="n"/>
      <c r="K447" s="7">
        <f>IF(B447="","",IF(H447="",TODAY()-A447,TODAY()-H447))</f>
        <v/>
      </c>
      <c r="L447" s="7">
        <f>IF(B447="","",IF(OR(G447="Won",G447="Lost"),"Closed",IF(AND(I447&lt;&gt;"",I447&lt;TODAY()),"OVERDUE",IF(K447&gt;=3,"Follow up","On track"))))</f>
        <v/>
      </c>
      <c r="M447" s="7">
        <f>IF(B447="","",IF(OR(G447="Won",G447="Lost"),"",IF(OR(G447="Negotiation",G447="Visited"),"Hot",IF(OR(G447="Site visit booked",K447&lt;=2),"Warm","Cold"))))</f>
        <v/>
      </c>
      <c r="N447" s="7">
        <f>IF(OR(B447="",O447=""),"",HYPERLINK("https://wa.me/"&amp;O447&amp;"?text="&amp;SUBSTITUTE("Hi "&amp;B447&amp;", just checking in about "&amp;IF(E447="","the property",E447)&amp;". Can I help with anything or arrange a visit?"," ","%20"),"Message " &amp; B447))</f>
        <v/>
      </c>
      <c r="O447" s="7">
        <f>IF(C447="","",IF(LEN(SUBSTITUTE(SUBSTITUTE(SUBSTITUTE(C447&amp;"","+","")," ",""),"-",""))=10,"91","")&amp;SUBSTITUTE(SUBSTITUTE(SUBSTITUTE(C447&amp;"","+","")," ",""),"-",""))</f>
        <v/>
      </c>
    </row>
    <row r="448">
      <c r="A448" s="12" t="n"/>
      <c r="B448" s="13" t="n"/>
      <c r="C448" s="14" t="n"/>
      <c r="D448" s="13" t="n"/>
      <c r="E448" s="13" t="n"/>
      <c r="F448" s="15" t="n"/>
      <c r="G448" s="13" t="n"/>
      <c r="H448" s="12" t="n"/>
      <c r="I448" s="12" t="n"/>
      <c r="J448" s="13" t="n"/>
      <c r="K448" s="7">
        <f>IF(B448="","",IF(H448="",TODAY()-A448,TODAY()-H448))</f>
        <v/>
      </c>
      <c r="L448" s="7">
        <f>IF(B448="","",IF(OR(G448="Won",G448="Lost"),"Closed",IF(AND(I448&lt;&gt;"",I448&lt;TODAY()),"OVERDUE",IF(K448&gt;=3,"Follow up","On track"))))</f>
        <v/>
      </c>
      <c r="M448" s="7">
        <f>IF(B448="","",IF(OR(G448="Won",G448="Lost"),"",IF(OR(G448="Negotiation",G448="Visited"),"Hot",IF(OR(G448="Site visit booked",K448&lt;=2),"Warm","Cold"))))</f>
        <v/>
      </c>
      <c r="N448" s="7">
        <f>IF(OR(B448="",O448=""),"",HYPERLINK("https://wa.me/"&amp;O448&amp;"?text="&amp;SUBSTITUTE("Hi "&amp;B448&amp;", just checking in about "&amp;IF(E448="","the property",E448)&amp;". Can I help with anything or arrange a visit?"," ","%20"),"Message " &amp; B448))</f>
        <v/>
      </c>
      <c r="O448" s="7">
        <f>IF(C448="","",IF(LEN(SUBSTITUTE(SUBSTITUTE(SUBSTITUTE(C448&amp;"","+","")," ",""),"-",""))=10,"91","")&amp;SUBSTITUTE(SUBSTITUTE(SUBSTITUTE(C448&amp;"","+","")," ",""),"-",""))</f>
        <v/>
      </c>
    </row>
    <row r="449">
      <c r="A449" s="12" t="n"/>
      <c r="B449" s="13" t="n"/>
      <c r="C449" s="14" t="n"/>
      <c r="D449" s="13" t="n"/>
      <c r="E449" s="13" t="n"/>
      <c r="F449" s="15" t="n"/>
      <c r="G449" s="13" t="n"/>
      <c r="H449" s="12" t="n"/>
      <c r="I449" s="12" t="n"/>
      <c r="J449" s="13" t="n"/>
      <c r="K449" s="7">
        <f>IF(B449="","",IF(H449="",TODAY()-A449,TODAY()-H449))</f>
        <v/>
      </c>
      <c r="L449" s="7">
        <f>IF(B449="","",IF(OR(G449="Won",G449="Lost"),"Closed",IF(AND(I449&lt;&gt;"",I449&lt;TODAY()),"OVERDUE",IF(K449&gt;=3,"Follow up","On track"))))</f>
        <v/>
      </c>
      <c r="M449" s="7">
        <f>IF(B449="","",IF(OR(G449="Won",G449="Lost"),"",IF(OR(G449="Negotiation",G449="Visited"),"Hot",IF(OR(G449="Site visit booked",K449&lt;=2),"Warm","Cold"))))</f>
        <v/>
      </c>
      <c r="N449" s="7">
        <f>IF(OR(B449="",O449=""),"",HYPERLINK("https://wa.me/"&amp;O449&amp;"?text="&amp;SUBSTITUTE("Hi "&amp;B449&amp;", just checking in about "&amp;IF(E449="","the property",E449)&amp;". Can I help with anything or arrange a visit?"," ","%20"),"Message " &amp; B449))</f>
        <v/>
      </c>
      <c r="O449" s="7">
        <f>IF(C449="","",IF(LEN(SUBSTITUTE(SUBSTITUTE(SUBSTITUTE(C449&amp;"","+","")," ",""),"-",""))=10,"91","")&amp;SUBSTITUTE(SUBSTITUTE(SUBSTITUTE(C449&amp;"","+","")," ",""),"-",""))</f>
        <v/>
      </c>
    </row>
    <row r="450">
      <c r="A450" s="12" t="n"/>
      <c r="B450" s="13" t="n"/>
      <c r="C450" s="14" t="n"/>
      <c r="D450" s="13" t="n"/>
      <c r="E450" s="13" t="n"/>
      <c r="F450" s="15" t="n"/>
      <c r="G450" s="13" t="n"/>
      <c r="H450" s="12" t="n"/>
      <c r="I450" s="12" t="n"/>
      <c r="J450" s="13" t="n"/>
      <c r="K450" s="7">
        <f>IF(B450="","",IF(H450="",TODAY()-A450,TODAY()-H450))</f>
        <v/>
      </c>
      <c r="L450" s="7">
        <f>IF(B450="","",IF(OR(G450="Won",G450="Lost"),"Closed",IF(AND(I450&lt;&gt;"",I450&lt;TODAY()),"OVERDUE",IF(K450&gt;=3,"Follow up","On track"))))</f>
        <v/>
      </c>
      <c r="M450" s="7">
        <f>IF(B450="","",IF(OR(G450="Won",G450="Lost"),"",IF(OR(G450="Negotiation",G450="Visited"),"Hot",IF(OR(G450="Site visit booked",K450&lt;=2),"Warm","Cold"))))</f>
        <v/>
      </c>
      <c r="N450" s="7">
        <f>IF(OR(B450="",O450=""),"",HYPERLINK("https://wa.me/"&amp;O450&amp;"?text="&amp;SUBSTITUTE("Hi "&amp;B450&amp;", just checking in about "&amp;IF(E450="","the property",E450)&amp;". Can I help with anything or arrange a visit?"," ","%20"),"Message " &amp; B450))</f>
        <v/>
      </c>
      <c r="O450" s="7">
        <f>IF(C450="","",IF(LEN(SUBSTITUTE(SUBSTITUTE(SUBSTITUTE(C450&amp;"","+","")," ",""),"-",""))=10,"91","")&amp;SUBSTITUTE(SUBSTITUTE(SUBSTITUTE(C450&amp;"","+","")," ",""),"-",""))</f>
        <v/>
      </c>
    </row>
    <row r="451">
      <c r="A451" s="12" t="n"/>
      <c r="B451" s="13" t="n"/>
      <c r="C451" s="14" t="n"/>
      <c r="D451" s="13" t="n"/>
      <c r="E451" s="13" t="n"/>
      <c r="F451" s="15" t="n"/>
      <c r="G451" s="13" t="n"/>
      <c r="H451" s="12" t="n"/>
      <c r="I451" s="12" t="n"/>
      <c r="J451" s="13" t="n"/>
      <c r="K451" s="7">
        <f>IF(B451="","",IF(H451="",TODAY()-A451,TODAY()-H451))</f>
        <v/>
      </c>
      <c r="L451" s="7">
        <f>IF(B451="","",IF(OR(G451="Won",G451="Lost"),"Closed",IF(AND(I451&lt;&gt;"",I451&lt;TODAY()),"OVERDUE",IF(K451&gt;=3,"Follow up","On track"))))</f>
        <v/>
      </c>
      <c r="M451" s="7">
        <f>IF(B451="","",IF(OR(G451="Won",G451="Lost"),"",IF(OR(G451="Negotiation",G451="Visited"),"Hot",IF(OR(G451="Site visit booked",K451&lt;=2),"Warm","Cold"))))</f>
        <v/>
      </c>
      <c r="N451" s="7">
        <f>IF(OR(B451="",O451=""),"",HYPERLINK("https://wa.me/"&amp;O451&amp;"?text="&amp;SUBSTITUTE("Hi "&amp;B451&amp;", just checking in about "&amp;IF(E451="","the property",E451)&amp;". Can I help with anything or arrange a visit?"," ","%20"),"Message " &amp; B451))</f>
        <v/>
      </c>
      <c r="O451" s="7">
        <f>IF(C451="","",IF(LEN(SUBSTITUTE(SUBSTITUTE(SUBSTITUTE(C451&amp;"","+","")," ",""),"-",""))=10,"91","")&amp;SUBSTITUTE(SUBSTITUTE(SUBSTITUTE(C451&amp;"","+","")," ",""),"-",""))</f>
        <v/>
      </c>
    </row>
    <row r="452">
      <c r="A452" s="12" t="n"/>
      <c r="B452" s="13" t="n"/>
      <c r="C452" s="14" t="n"/>
      <c r="D452" s="13" t="n"/>
      <c r="E452" s="13" t="n"/>
      <c r="F452" s="15" t="n"/>
      <c r="G452" s="13" t="n"/>
      <c r="H452" s="12" t="n"/>
      <c r="I452" s="12" t="n"/>
      <c r="J452" s="13" t="n"/>
      <c r="K452" s="7">
        <f>IF(B452="","",IF(H452="",TODAY()-A452,TODAY()-H452))</f>
        <v/>
      </c>
      <c r="L452" s="7">
        <f>IF(B452="","",IF(OR(G452="Won",G452="Lost"),"Closed",IF(AND(I452&lt;&gt;"",I452&lt;TODAY()),"OVERDUE",IF(K452&gt;=3,"Follow up","On track"))))</f>
        <v/>
      </c>
      <c r="M452" s="7">
        <f>IF(B452="","",IF(OR(G452="Won",G452="Lost"),"",IF(OR(G452="Negotiation",G452="Visited"),"Hot",IF(OR(G452="Site visit booked",K452&lt;=2),"Warm","Cold"))))</f>
        <v/>
      </c>
      <c r="N452" s="7">
        <f>IF(OR(B452="",O452=""),"",HYPERLINK("https://wa.me/"&amp;O452&amp;"?text="&amp;SUBSTITUTE("Hi "&amp;B452&amp;", just checking in about "&amp;IF(E452="","the property",E452)&amp;". Can I help with anything or arrange a visit?"," ","%20"),"Message " &amp; B452))</f>
        <v/>
      </c>
      <c r="O452" s="7">
        <f>IF(C452="","",IF(LEN(SUBSTITUTE(SUBSTITUTE(SUBSTITUTE(C452&amp;"","+","")," ",""),"-",""))=10,"91","")&amp;SUBSTITUTE(SUBSTITUTE(SUBSTITUTE(C452&amp;"","+","")," ",""),"-",""))</f>
        <v/>
      </c>
    </row>
    <row r="453">
      <c r="A453" s="12" t="n"/>
      <c r="B453" s="13" t="n"/>
      <c r="C453" s="14" t="n"/>
      <c r="D453" s="13" t="n"/>
      <c r="E453" s="13" t="n"/>
      <c r="F453" s="15" t="n"/>
      <c r="G453" s="13" t="n"/>
      <c r="H453" s="12" t="n"/>
      <c r="I453" s="12" t="n"/>
      <c r="J453" s="13" t="n"/>
      <c r="K453" s="7">
        <f>IF(B453="","",IF(H453="",TODAY()-A453,TODAY()-H453))</f>
        <v/>
      </c>
      <c r="L453" s="7">
        <f>IF(B453="","",IF(OR(G453="Won",G453="Lost"),"Closed",IF(AND(I453&lt;&gt;"",I453&lt;TODAY()),"OVERDUE",IF(K453&gt;=3,"Follow up","On track"))))</f>
        <v/>
      </c>
      <c r="M453" s="7">
        <f>IF(B453="","",IF(OR(G453="Won",G453="Lost"),"",IF(OR(G453="Negotiation",G453="Visited"),"Hot",IF(OR(G453="Site visit booked",K453&lt;=2),"Warm","Cold"))))</f>
        <v/>
      </c>
      <c r="N453" s="7">
        <f>IF(OR(B453="",O453=""),"",HYPERLINK("https://wa.me/"&amp;O453&amp;"?text="&amp;SUBSTITUTE("Hi "&amp;B453&amp;", just checking in about "&amp;IF(E453="","the property",E453)&amp;". Can I help with anything or arrange a visit?"," ","%20"),"Message " &amp; B453))</f>
        <v/>
      </c>
      <c r="O453" s="7">
        <f>IF(C453="","",IF(LEN(SUBSTITUTE(SUBSTITUTE(SUBSTITUTE(C453&amp;"","+","")," ",""),"-",""))=10,"91","")&amp;SUBSTITUTE(SUBSTITUTE(SUBSTITUTE(C453&amp;"","+","")," ",""),"-",""))</f>
        <v/>
      </c>
    </row>
    <row r="454">
      <c r="A454" s="12" t="n"/>
      <c r="B454" s="13" t="n"/>
      <c r="C454" s="14" t="n"/>
      <c r="D454" s="13" t="n"/>
      <c r="E454" s="13" t="n"/>
      <c r="F454" s="15" t="n"/>
      <c r="G454" s="13" t="n"/>
      <c r="H454" s="12" t="n"/>
      <c r="I454" s="12" t="n"/>
      <c r="J454" s="13" t="n"/>
      <c r="K454" s="7">
        <f>IF(B454="","",IF(H454="",TODAY()-A454,TODAY()-H454))</f>
        <v/>
      </c>
      <c r="L454" s="7">
        <f>IF(B454="","",IF(OR(G454="Won",G454="Lost"),"Closed",IF(AND(I454&lt;&gt;"",I454&lt;TODAY()),"OVERDUE",IF(K454&gt;=3,"Follow up","On track"))))</f>
        <v/>
      </c>
      <c r="M454" s="7">
        <f>IF(B454="","",IF(OR(G454="Won",G454="Lost"),"",IF(OR(G454="Negotiation",G454="Visited"),"Hot",IF(OR(G454="Site visit booked",K454&lt;=2),"Warm","Cold"))))</f>
        <v/>
      </c>
      <c r="N454" s="7">
        <f>IF(OR(B454="",O454=""),"",HYPERLINK("https://wa.me/"&amp;O454&amp;"?text="&amp;SUBSTITUTE("Hi "&amp;B454&amp;", just checking in about "&amp;IF(E454="","the property",E454)&amp;". Can I help with anything or arrange a visit?"," ","%20"),"Message " &amp; B454))</f>
        <v/>
      </c>
      <c r="O454" s="7">
        <f>IF(C454="","",IF(LEN(SUBSTITUTE(SUBSTITUTE(SUBSTITUTE(C454&amp;"","+","")," ",""),"-",""))=10,"91","")&amp;SUBSTITUTE(SUBSTITUTE(SUBSTITUTE(C454&amp;"","+","")," ",""),"-",""))</f>
        <v/>
      </c>
    </row>
    <row r="455">
      <c r="A455" s="12" t="n"/>
      <c r="B455" s="13" t="n"/>
      <c r="C455" s="14" t="n"/>
      <c r="D455" s="13" t="n"/>
      <c r="E455" s="13" t="n"/>
      <c r="F455" s="15" t="n"/>
      <c r="G455" s="13" t="n"/>
      <c r="H455" s="12" t="n"/>
      <c r="I455" s="12" t="n"/>
      <c r="J455" s="13" t="n"/>
      <c r="K455" s="7">
        <f>IF(B455="","",IF(H455="",TODAY()-A455,TODAY()-H455))</f>
        <v/>
      </c>
      <c r="L455" s="7">
        <f>IF(B455="","",IF(OR(G455="Won",G455="Lost"),"Closed",IF(AND(I455&lt;&gt;"",I455&lt;TODAY()),"OVERDUE",IF(K455&gt;=3,"Follow up","On track"))))</f>
        <v/>
      </c>
      <c r="M455" s="7">
        <f>IF(B455="","",IF(OR(G455="Won",G455="Lost"),"",IF(OR(G455="Negotiation",G455="Visited"),"Hot",IF(OR(G455="Site visit booked",K455&lt;=2),"Warm","Cold"))))</f>
        <v/>
      </c>
      <c r="N455" s="7">
        <f>IF(OR(B455="",O455=""),"",HYPERLINK("https://wa.me/"&amp;O455&amp;"?text="&amp;SUBSTITUTE("Hi "&amp;B455&amp;", just checking in about "&amp;IF(E455="","the property",E455)&amp;". Can I help with anything or arrange a visit?"," ","%20"),"Message " &amp; B455))</f>
        <v/>
      </c>
      <c r="O455" s="7">
        <f>IF(C455="","",IF(LEN(SUBSTITUTE(SUBSTITUTE(SUBSTITUTE(C455&amp;"","+","")," ",""),"-",""))=10,"91","")&amp;SUBSTITUTE(SUBSTITUTE(SUBSTITUTE(C455&amp;"","+","")," ",""),"-",""))</f>
        <v/>
      </c>
    </row>
    <row r="456">
      <c r="A456" s="12" t="n"/>
      <c r="B456" s="13" t="n"/>
      <c r="C456" s="14" t="n"/>
      <c r="D456" s="13" t="n"/>
      <c r="E456" s="13" t="n"/>
      <c r="F456" s="15" t="n"/>
      <c r="G456" s="13" t="n"/>
      <c r="H456" s="12" t="n"/>
      <c r="I456" s="12" t="n"/>
      <c r="J456" s="13" t="n"/>
      <c r="K456" s="7">
        <f>IF(B456="","",IF(H456="",TODAY()-A456,TODAY()-H456))</f>
        <v/>
      </c>
      <c r="L456" s="7">
        <f>IF(B456="","",IF(OR(G456="Won",G456="Lost"),"Closed",IF(AND(I456&lt;&gt;"",I456&lt;TODAY()),"OVERDUE",IF(K456&gt;=3,"Follow up","On track"))))</f>
        <v/>
      </c>
      <c r="M456" s="7">
        <f>IF(B456="","",IF(OR(G456="Won",G456="Lost"),"",IF(OR(G456="Negotiation",G456="Visited"),"Hot",IF(OR(G456="Site visit booked",K456&lt;=2),"Warm","Cold"))))</f>
        <v/>
      </c>
      <c r="N456" s="7">
        <f>IF(OR(B456="",O456=""),"",HYPERLINK("https://wa.me/"&amp;O456&amp;"?text="&amp;SUBSTITUTE("Hi "&amp;B456&amp;", just checking in about "&amp;IF(E456="","the property",E456)&amp;". Can I help with anything or arrange a visit?"," ","%20"),"Message " &amp; B456))</f>
        <v/>
      </c>
      <c r="O456" s="7">
        <f>IF(C456="","",IF(LEN(SUBSTITUTE(SUBSTITUTE(SUBSTITUTE(C456&amp;"","+","")," ",""),"-",""))=10,"91","")&amp;SUBSTITUTE(SUBSTITUTE(SUBSTITUTE(C456&amp;"","+","")," ",""),"-",""))</f>
        <v/>
      </c>
    </row>
    <row r="457">
      <c r="A457" s="12" t="n"/>
      <c r="B457" s="13" t="n"/>
      <c r="C457" s="14" t="n"/>
      <c r="D457" s="13" t="n"/>
      <c r="E457" s="13" t="n"/>
      <c r="F457" s="15" t="n"/>
      <c r="G457" s="13" t="n"/>
      <c r="H457" s="12" t="n"/>
      <c r="I457" s="12" t="n"/>
      <c r="J457" s="13" t="n"/>
      <c r="K457" s="7">
        <f>IF(B457="","",IF(H457="",TODAY()-A457,TODAY()-H457))</f>
        <v/>
      </c>
      <c r="L457" s="7">
        <f>IF(B457="","",IF(OR(G457="Won",G457="Lost"),"Closed",IF(AND(I457&lt;&gt;"",I457&lt;TODAY()),"OVERDUE",IF(K457&gt;=3,"Follow up","On track"))))</f>
        <v/>
      </c>
      <c r="M457" s="7">
        <f>IF(B457="","",IF(OR(G457="Won",G457="Lost"),"",IF(OR(G457="Negotiation",G457="Visited"),"Hot",IF(OR(G457="Site visit booked",K457&lt;=2),"Warm","Cold"))))</f>
        <v/>
      </c>
      <c r="N457" s="7">
        <f>IF(OR(B457="",O457=""),"",HYPERLINK("https://wa.me/"&amp;O457&amp;"?text="&amp;SUBSTITUTE("Hi "&amp;B457&amp;", just checking in about "&amp;IF(E457="","the property",E457)&amp;". Can I help with anything or arrange a visit?"," ","%20"),"Message " &amp; B457))</f>
        <v/>
      </c>
      <c r="O457" s="7">
        <f>IF(C457="","",IF(LEN(SUBSTITUTE(SUBSTITUTE(SUBSTITUTE(C457&amp;"","+","")," ",""),"-",""))=10,"91","")&amp;SUBSTITUTE(SUBSTITUTE(SUBSTITUTE(C457&amp;"","+","")," ",""),"-",""))</f>
        <v/>
      </c>
    </row>
    <row r="458">
      <c r="A458" s="12" t="n"/>
      <c r="B458" s="13" t="n"/>
      <c r="C458" s="14" t="n"/>
      <c r="D458" s="13" t="n"/>
      <c r="E458" s="13" t="n"/>
      <c r="F458" s="15" t="n"/>
      <c r="G458" s="13" t="n"/>
      <c r="H458" s="12" t="n"/>
      <c r="I458" s="12" t="n"/>
      <c r="J458" s="13" t="n"/>
      <c r="K458" s="7">
        <f>IF(B458="","",IF(H458="",TODAY()-A458,TODAY()-H458))</f>
        <v/>
      </c>
      <c r="L458" s="7">
        <f>IF(B458="","",IF(OR(G458="Won",G458="Lost"),"Closed",IF(AND(I458&lt;&gt;"",I458&lt;TODAY()),"OVERDUE",IF(K458&gt;=3,"Follow up","On track"))))</f>
        <v/>
      </c>
      <c r="M458" s="7">
        <f>IF(B458="","",IF(OR(G458="Won",G458="Lost"),"",IF(OR(G458="Negotiation",G458="Visited"),"Hot",IF(OR(G458="Site visit booked",K458&lt;=2),"Warm","Cold"))))</f>
        <v/>
      </c>
      <c r="N458" s="7">
        <f>IF(OR(B458="",O458=""),"",HYPERLINK("https://wa.me/"&amp;O458&amp;"?text="&amp;SUBSTITUTE("Hi "&amp;B458&amp;", just checking in about "&amp;IF(E458="","the property",E458)&amp;". Can I help with anything or arrange a visit?"," ","%20"),"Message " &amp; B458))</f>
        <v/>
      </c>
      <c r="O458" s="7">
        <f>IF(C458="","",IF(LEN(SUBSTITUTE(SUBSTITUTE(SUBSTITUTE(C458&amp;"","+","")," ",""),"-",""))=10,"91","")&amp;SUBSTITUTE(SUBSTITUTE(SUBSTITUTE(C458&amp;"","+","")," ",""),"-",""))</f>
        <v/>
      </c>
    </row>
    <row r="459">
      <c r="A459" s="12" t="n"/>
      <c r="B459" s="13" t="n"/>
      <c r="C459" s="14" t="n"/>
      <c r="D459" s="13" t="n"/>
      <c r="E459" s="13" t="n"/>
      <c r="F459" s="15" t="n"/>
      <c r="G459" s="13" t="n"/>
      <c r="H459" s="12" t="n"/>
      <c r="I459" s="12" t="n"/>
      <c r="J459" s="13" t="n"/>
      <c r="K459" s="7">
        <f>IF(B459="","",IF(H459="",TODAY()-A459,TODAY()-H459))</f>
        <v/>
      </c>
      <c r="L459" s="7">
        <f>IF(B459="","",IF(OR(G459="Won",G459="Lost"),"Closed",IF(AND(I459&lt;&gt;"",I459&lt;TODAY()),"OVERDUE",IF(K459&gt;=3,"Follow up","On track"))))</f>
        <v/>
      </c>
      <c r="M459" s="7">
        <f>IF(B459="","",IF(OR(G459="Won",G459="Lost"),"",IF(OR(G459="Negotiation",G459="Visited"),"Hot",IF(OR(G459="Site visit booked",K459&lt;=2),"Warm","Cold"))))</f>
        <v/>
      </c>
      <c r="N459" s="7">
        <f>IF(OR(B459="",O459=""),"",HYPERLINK("https://wa.me/"&amp;O459&amp;"?text="&amp;SUBSTITUTE("Hi "&amp;B459&amp;", just checking in about "&amp;IF(E459="","the property",E459)&amp;". Can I help with anything or arrange a visit?"," ","%20"),"Message " &amp; B459))</f>
        <v/>
      </c>
      <c r="O459" s="7">
        <f>IF(C459="","",IF(LEN(SUBSTITUTE(SUBSTITUTE(SUBSTITUTE(C459&amp;"","+","")," ",""),"-",""))=10,"91","")&amp;SUBSTITUTE(SUBSTITUTE(SUBSTITUTE(C459&amp;"","+","")," ",""),"-",""))</f>
        <v/>
      </c>
    </row>
    <row r="460">
      <c r="A460" s="12" t="n"/>
      <c r="B460" s="13" t="n"/>
      <c r="C460" s="14" t="n"/>
      <c r="D460" s="13" t="n"/>
      <c r="E460" s="13" t="n"/>
      <c r="F460" s="15" t="n"/>
      <c r="G460" s="13" t="n"/>
      <c r="H460" s="12" t="n"/>
      <c r="I460" s="12" t="n"/>
      <c r="J460" s="13" t="n"/>
      <c r="K460" s="7">
        <f>IF(B460="","",IF(H460="",TODAY()-A460,TODAY()-H460))</f>
        <v/>
      </c>
      <c r="L460" s="7">
        <f>IF(B460="","",IF(OR(G460="Won",G460="Lost"),"Closed",IF(AND(I460&lt;&gt;"",I460&lt;TODAY()),"OVERDUE",IF(K460&gt;=3,"Follow up","On track"))))</f>
        <v/>
      </c>
      <c r="M460" s="7">
        <f>IF(B460="","",IF(OR(G460="Won",G460="Lost"),"",IF(OR(G460="Negotiation",G460="Visited"),"Hot",IF(OR(G460="Site visit booked",K460&lt;=2),"Warm","Cold"))))</f>
        <v/>
      </c>
      <c r="N460" s="7">
        <f>IF(OR(B460="",O460=""),"",HYPERLINK("https://wa.me/"&amp;O460&amp;"?text="&amp;SUBSTITUTE("Hi "&amp;B460&amp;", just checking in about "&amp;IF(E460="","the property",E460)&amp;". Can I help with anything or arrange a visit?"," ","%20"),"Message " &amp; B460))</f>
        <v/>
      </c>
      <c r="O460" s="7">
        <f>IF(C460="","",IF(LEN(SUBSTITUTE(SUBSTITUTE(SUBSTITUTE(C460&amp;"","+","")," ",""),"-",""))=10,"91","")&amp;SUBSTITUTE(SUBSTITUTE(SUBSTITUTE(C460&amp;"","+","")," ",""),"-",""))</f>
        <v/>
      </c>
    </row>
    <row r="461">
      <c r="A461" s="12" t="n"/>
      <c r="B461" s="13" t="n"/>
      <c r="C461" s="14" t="n"/>
      <c r="D461" s="13" t="n"/>
      <c r="E461" s="13" t="n"/>
      <c r="F461" s="15" t="n"/>
      <c r="G461" s="13" t="n"/>
      <c r="H461" s="12" t="n"/>
      <c r="I461" s="12" t="n"/>
      <c r="J461" s="13" t="n"/>
      <c r="K461" s="7">
        <f>IF(B461="","",IF(H461="",TODAY()-A461,TODAY()-H461))</f>
        <v/>
      </c>
      <c r="L461" s="7">
        <f>IF(B461="","",IF(OR(G461="Won",G461="Lost"),"Closed",IF(AND(I461&lt;&gt;"",I461&lt;TODAY()),"OVERDUE",IF(K461&gt;=3,"Follow up","On track"))))</f>
        <v/>
      </c>
      <c r="M461" s="7">
        <f>IF(B461="","",IF(OR(G461="Won",G461="Lost"),"",IF(OR(G461="Negotiation",G461="Visited"),"Hot",IF(OR(G461="Site visit booked",K461&lt;=2),"Warm","Cold"))))</f>
        <v/>
      </c>
      <c r="N461" s="7">
        <f>IF(OR(B461="",O461=""),"",HYPERLINK("https://wa.me/"&amp;O461&amp;"?text="&amp;SUBSTITUTE("Hi "&amp;B461&amp;", just checking in about "&amp;IF(E461="","the property",E461)&amp;". Can I help with anything or arrange a visit?"," ","%20"),"Message " &amp; B461))</f>
        <v/>
      </c>
      <c r="O461" s="7">
        <f>IF(C461="","",IF(LEN(SUBSTITUTE(SUBSTITUTE(SUBSTITUTE(C461&amp;"","+","")," ",""),"-",""))=10,"91","")&amp;SUBSTITUTE(SUBSTITUTE(SUBSTITUTE(C461&amp;"","+","")," ",""),"-",""))</f>
        <v/>
      </c>
    </row>
    <row r="462">
      <c r="A462" s="12" t="n"/>
      <c r="B462" s="13" t="n"/>
      <c r="C462" s="14" t="n"/>
      <c r="D462" s="13" t="n"/>
      <c r="E462" s="13" t="n"/>
      <c r="F462" s="15" t="n"/>
      <c r="G462" s="13" t="n"/>
      <c r="H462" s="12" t="n"/>
      <c r="I462" s="12" t="n"/>
      <c r="J462" s="13" t="n"/>
      <c r="K462" s="7">
        <f>IF(B462="","",IF(H462="",TODAY()-A462,TODAY()-H462))</f>
        <v/>
      </c>
      <c r="L462" s="7">
        <f>IF(B462="","",IF(OR(G462="Won",G462="Lost"),"Closed",IF(AND(I462&lt;&gt;"",I462&lt;TODAY()),"OVERDUE",IF(K462&gt;=3,"Follow up","On track"))))</f>
        <v/>
      </c>
      <c r="M462" s="7">
        <f>IF(B462="","",IF(OR(G462="Won",G462="Lost"),"",IF(OR(G462="Negotiation",G462="Visited"),"Hot",IF(OR(G462="Site visit booked",K462&lt;=2),"Warm","Cold"))))</f>
        <v/>
      </c>
      <c r="N462" s="7">
        <f>IF(OR(B462="",O462=""),"",HYPERLINK("https://wa.me/"&amp;O462&amp;"?text="&amp;SUBSTITUTE("Hi "&amp;B462&amp;", just checking in about "&amp;IF(E462="","the property",E462)&amp;". Can I help with anything or arrange a visit?"," ","%20"),"Message " &amp; B462))</f>
        <v/>
      </c>
      <c r="O462" s="7">
        <f>IF(C462="","",IF(LEN(SUBSTITUTE(SUBSTITUTE(SUBSTITUTE(C462&amp;"","+","")," ",""),"-",""))=10,"91","")&amp;SUBSTITUTE(SUBSTITUTE(SUBSTITUTE(C462&amp;"","+","")," ",""),"-",""))</f>
        <v/>
      </c>
    </row>
    <row r="463">
      <c r="A463" s="12" t="n"/>
      <c r="B463" s="13" t="n"/>
      <c r="C463" s="14" t="n"/>
      <c r="D463" s="13" t="n"/>
      <c r="E463" s="13" t="n"/>
      <c r="F463" s="15" t="n"/>
      <c r="G463" s="13" t="n"/>
      <c r="H463" s="12" t="n"/>
      <c r="I463" s="12" t="n"/>
      <c r="J463" s="13" t="n"/>
      <c r="K463" s="7">
        <f>IF(B463="","",IF(H463="",TODAY()-A463,TODAY()-H463))</f>
        <v/>
      </c>
      <c r="L463" s="7">
        <f>IF(B463="","",IF(OR(G463="Won",G463="Lost"),"Closed",IF(AND(I463&lt;&gt;"",I463&lt;TODAY()),"OVERDUE",IF(K463&gt;=3,"Follow up","On track"))))</f>
        <v/>
      </c>
      <c r="M463" s="7">
        <f>IF(B463="","",IF(OR(G463="Won",G463="Lost"),"",IF(OR(G463="Negotiation",G463="Visited"),"Hot",IF(OR(G463="Site visit booked",K463&lt;=2),"Warm","Cold"))))</f>
        <v/>
      </c>
      <c r="N463" s="7">
        <f>IF(OR(B463="",O463=""),"",HYPERLINK("https://wa.me/"&amp;O463&amp;"?text="&amp;SUBSTITUTE("Hi "&amp;B463&amp;", just checking in about "&amp;IF(E463="","the property",E463)&amp;". Can I help with anything or arrange a visit?"," ","%20"),"Message " &amp; B463))</f>
        <v/>
      </c>
      <c r="O463" s="7">
        <f>IF(C463="","",IF(LEN(SUBSTITUTE(SUBSTITUTE(SUBSTITUTE(C463&amp;"","+","")," ",""),"-",""))=10,"91","")&amp;SUBSTITUTE(SUBSTITUTE(SUBSTITUTE(C463&amp;"","+","")," ",""),"-",""))</f>
        <v/>
      </c>
    </row>
    <row r="464">
      <c r="A464" s="12" t="n"/>
      <c r="B464" s="13" t="n"/>
      <c r="C464" s="14" t="n"/>
      <c r="D464" s="13" t="n"/>
      <c r="E464" s="13" t="n"/>
      <c r="F464" s="15" t="n"/>
      <c r="G464" s="13" t="n"/>
      <c r="H464" s="12" t="n"/>
      <c r="I464" s="12" t="n"/>
      <c r="J464" s="13" t="n"/>
      <c r="K464" s="7">
        <f>IF(B464="","",IF(H464="",TODAY()-A464,TODAY()-H464))</f>
        <v/>
      </c>
      <c r="L464" s="7">
        <f>IF(B464="","",IF(OR(G464="Won",G464="Lost"),"Closed",IF(AND(I464&lt;&gt;"",I464&lt;TODAY()),"OVERDUE",IF(K464&gt;=3,"Follow up","On track"))))</f>
        <v/>
      </c>
      <c r="M464" s="7">
        <f>IF(B464="","",IF(OR(G464="Won",G464="Lost"),"",IF(OR(G464="Negotiation",G464="Visited"),"Hot",IF(OR(G464="Site visit booked",K464&lt;=2),"Warm","Cold"))))</f>
        <v/>
      </c>
      <c r="N464" s="7">
        <f>IF(OR(B464="",O464=""),"",HYPERLINK("https://wa.me/"&amp;O464&amp;"?text="&amp;SUBSTITUTE("Hi "&amp;B464&amp;", just checking in about "&amp;IF(E464="","the property",E464)&amp;". Can I help with anything or arrange a visit?"," ","%20"),"Message " &amp; B464))</f>
        <v/>
      </c>
      <c r="O464" s="7">
        <f>IF(C464="","",IF(LEN(SUBSTITUTE(SUBSTITUTE(SUBSTITUTE(C464&amp;"","+","")," ",""),"-",""))=10,"91","")&amp;SUBSTITUTE(SUBSTITUTE(SUBSTITUTE(C464&amp;"","+","")," ",""),"-",""))</f>
        <v/>
      </c>
    </row>
    <row r="465">
      <c r="A465" s="12" t="n"/>
      <c r="B465" s="13" t="n"/>
      <c r="C465" s="14" t="n"/>
      <c r="D465" s="13" t="n"/>
      <c r="E465" s="13" t="n"/>
      <c r="F465" s="15" t="n"/>
      <c r="G465" s="13" t="n"/>
      <c r="H465" s="12" t="n"/>
      <c r="I465" s="12" t="n"/>
      <c r="J465" s="13" t="n"/>
      <c r="K465" s="7">
        <f>IF(B465="","",IF(H465="",TODAY()-A465,TODAY()-H465))</f>
        <v/>
      </c>
      <c r="L465" s="7">
        <f>IF(B465="","",IF(OR(G465="Won",G465="Lost"),"Closed",IF(AND(I465&lt;&gt;"",I465&lt;TODAY()),"OVERDUE",IF(K465&gt;=3,"Follow up","On track"))))</f>
        <v/>
      </c>
      <c r="M465" s="7">
        <f>IF(B465="","",IF(OR(G465="Won",G465="Lost"),"",IF(OR(G465="Negotiation",G465="Visited"),"Hot",IF(OR(G465="Site visit booked",K465&lt;=2),"Warm","Cold"))))</f>
        <v/>
      </c>
      <c r="N465" s="7">
        <f>IF(OR(B465="",O465=""),"",HYPERLINK("https://wa.me/"&amp;O465&amp;"?text="&amp;SUBSTITUTE("Hi "&amp;B465&amp;", just checking in about "&amp;IF(E465="","the property",E465)&amp;". Can I help with anything or arrange a visit?"," ","%20"),"Message " &amp; B465))</f>
        <v/>
      </c>
      <c r="O465" s="7">
        <f>IF(C465="","",IF(LEN(SUBSTITUTE(SUBSTITUTE(SUBSTITUTE(C465&amp;"","+","")," ",""),"-",""))=10,"91","")&amp;SUBSTITUTE(SUBSTITUTE(SUBSTITUTE(C465&amp;"","+","")," ",""),"-",""))</f>
        <v/>
      </c>
    </row>
    <row r="466">
      <c r="A466" s="12" t="n"/>
      <c r="B466" s="13" t="n"/>
      <c r="C466" s="14" t="n"/>
      <c r="D466" s="13" t="n"/>
      <c r="E466" s="13" t="n"/>
      <c r="F466" s="15" t="n"/>
      <c r="G466" s="13" t="n"/>
      <c r="H466" s="12" t="n"/>
      <c r="I466" s="12" t="n"/>
      <c r="J466" s="13" t="n"/>
      <c r="K466" s="7">
        <f>IF(B466="","",IF(H466="",TODAY()-A466,TODAY()-H466))</f>
        <v/>
      </c>
      <c r="L466" s="7">
        <f>IF(B466="","",IF(OR(G466="Won",G466="Lost"),"Closed",IF(AND(I466&lt;&gt;"",I466&lt;TODAY()),"OVERDUE",IF(K466&gt;=3,"Follow up","On track"))))</f>
        <v/>
      </c>
      <c r="M466" s="7">
        <f>IF(B466="","",IF(OR(G466="Won",G466="Lost"),"",IF(OR(G466="Negotiation",G466="Visited"),"Hot",IF(OR(G466="Site visit booked",K466&lt;=2),"Warm","Cold"))))</f>
        <v/>
      </c>
      <c r="N466" s="7">
        <f>IF(OR(B466="",O466=""),"",HYPERLINK("https://wa.me/"&amp;O466&amp;"?text="&amp;SUBSTITUTE("Hi "&amp;B466&amp;", just checking in about "&amp;IF(E466="","the property",E466)&amp;". Can I help with anything or arrange a visit?"," ","%20"),"Message " &amp; B466))</f>
        <v/>
      </c>
      <c r="O466" s="7">
        <f>IF(C466="","",IF(LEN(SUBSTITUTE(SUBSTITUTE(SUBSTITUTE(C466&amp;"","+","")," ",""),"-",""))=10,"91","")&amp;SUBSTITUTE(SUBSTITUTE(SUBSTITUTE(C466&amp;"","+","")," ",""),"-",""))</f>
        <v/>
      </c>
    </row>
    <row r="467">
      <c r="A467" s="12" t="n"/>
      <c r="B467" s="13" t="n"/>
      <c r="C467" s="14" t="n"/>
      <c r="D467" s="13" t="n"/>
      <c r="E467" s="13" t="n"/>
      <c r="F467" s="15" t="n"/>
      <c r="G467" s="13" t="n"/>
      <c r="H467" s="12" t="n"/>
      <c r="I467" s="12" t="n"/>
      <c r="J467" s="13" t="n"/>
      <c r="K467" s="7">
        <f>IF(B467="","",IF(H467="",TODAY()-A467,TODAY()-H467))</f>
        <v/>
      </c>
      <c r="L467" s="7">
        <f>IF(B467="","",IF(OR(G467="Won",G467="Lost"),"Closed",IF(AND(I467&lt;&gt;"",I467&lt;TODAY()),"OVERDUE",IF(K467&gt;=3,"Follow up","On track"))))</f>
        <v/>
      </c>
      <c r="M467" s="7">
        <f>IF(B467="","",IF(OR(G467="Won",G467="Lost"),"",IF(OR(G467="Negotiation",G467="Visited"),"Hot",IF(OR(G467="Site visit booked",K467&lt;=2),"Warm","Cold"))))</f>
        <v/>
      </c>
      <c r="N467" s="7">
        <f>IF(OR(B467="",O467=""),"",HYPERLINK("https://wa.me/"&amp;O467&amp;"?text="&amp;SUBSTITUTE("Hi "&amp;B467&amp;", just checking in about "&amp;IF(E467="","the property",E467)&amp;". Can I help with anything or arrange a visit?"," ","%20"),"Message " &amp; B467))</f>
        <v/>
      </c>
      <c r="O467" s="7">
        <f>IF(C467="","",IF(LEN(SUBSTITUTE(SUBSTITUTE(SUBSTITUTE(C467&amp;"","+","")," ",""),"-",""))=10,"91","")&amp;SUBSTITUTE(SUBSTITUTE(SUBSTITUTE(C467&amp;"","+","")," ",""),"-",""))</f>
        <v/>
      </c>
    </row>
    <row r="468">
      <c r="A468" s="12" t="n"/>
      <c r="B468" s="13" t="n"/>
      <c r="C468" s="14" t="n"/>
      <c r="D468" s="13" t="n"/>
      <c r="E468" s="13" t="n"/>
      <c r="F468" s="15" t="n"/>
      <c r="G468" s="13" t="n"/>
      <c r="H468" s="12" t="n"/>
      <c r="I468" s="12" t="n"/>
      <c r="J468" s="13" t="n"/>
      <c r="K468" s="7">
        <f>IF(B468="","",IF(H468="",TODAY()-A468,TODAY()-H468))</f>
        <v/>
      </c>
      <c r="L468" s="7">
        <f>IF(B468="","",IF(OR(G468="Won",G468="Lost"),"Closed",IF(AND(I468&lt;&gt;"",I468&lt;TODAY()),"OVERDUE",IF(K468&gt;=3,"Follow up","On track"))))</f>
        <v/>
      </c>
      <c r="M468" s="7">
        <f>IF(B468="","",IF(OR(G468="Won",G468="Lost"),"",IF(OR(G468="Negotiation",G468="Visited"),"Hot",IF(OR(G468="Site visit booked",K468&lt;=2),"Warm","Cold"))))</f>
        <v/>
      </c>
      <c r="N468" s="7">
        <f>IF(OR(B468="",O468=""),"",HYPERLINK("https://wa.me/"&amp;O468&amp;"?text="&amp;SUBSTITUTE("Hi "&amp;B468&amp;", just checking in about "&amp;IF(E468="","the property",E468)&amp;". Can I help with anything or arrange a visit?"," ","%20"),"Message " &amp; B468))</f>
        <v/>
      </c>
      <c r="O468" s="7">
        <f>IF(C468="","",IF(LEN(SUBSTITUTE(SUBSTITUTE(SUBSTITUTE(C468&amp;"","+","")," ",""),"-",""))=10,"91","")&amp;SUBSTITUTE(SUBSTITUTE(SUBSTITUTE(C468&amp;"","+","")," ",""),"-",""))</f>
        <v/>
      </c>
    </row>
    <row r="469">
      <c r="A469" s="12" t="n"/>
      <c r="B469" s="13" t="n"/>
      <c r="C469" s="14" t="n"/>
      <c r="D469" s="13" t="n"/>
      <c r="E469" s="13" t="n"/>
      <c r="F469" s="15" t="n"/>
      <c r="G469" s="13" t="n"/>
      <c r="H469" s="12" t="n"/>
      <c r="I469" s="12" t="n"/>
      <c r="J469" s="13" t="n"/>
      <c r="K469" s="7">
        <f>IF(B469="","",IF(H469="",TODAY()-A469,TODAY()-H469))</f>
        <v/>
      </c>
      <c r="L469" s="7">
        <f>IF(B469="","",IF(OR(G469="Won",G469="Lost"),"Closed",IF(AND(I469&lt;&gt;"",I469&lt;TODAY()),"OVERDUE",IF(K469&gt;=3,"Follow up","On track"))))</f>
        <v/>
      </c>
      <c r="M469" s="7">
        <f>IF(B469="","",IF(OR(G469="Won",G469="Lost"),"",IF(OR(G469="Negotiation",G469="Visited"),"Hot",IF(OR(G469="Site visit booked",K469&lt;=2),"Warm","Cold"))))</f>
        <v/>
      </c>
      <c r="N469" s="7">
        <f>IF(OR(B469="",O469=""),"",HYPERLINK("https://wa.me/"&amp;O469&amp;"?text="&amp;SUBSTITUTE("Hi "&amp;B469&amp;", just checking in about "&amp;IF(E469="","the property",E469)&amp;". Can I help with anything or arrange a visit?"," ","%20"),"Message " &amp; B469))</f>
        <v/>
      </c>
      <c r="O469" s="7">
        <f>IF(C469="","",IF(LEN(SUBSTITUTE(SUBSTITUTE(SUBSTITUTE(C469&amp;"","+","")," ",""),"-",""))=10,"91","")&amp;SUBSTITUTE(SUBSTITUTE(SUBSTITUTE(C469&amp;"","+","")," ",""),"-",""))</f>
        <v/>
      </c>
    </row>
    <row r="470">
      <c r="A470" s="12" t="n"/>
      <c r="B470" s="13" t="n"/>
      <c r="C470" s="14" t="n"/>
      <c r="D470" s="13" t="n"/>
      <c r="E470" s="13" t="n"/>
      <c r="F470" s="15" t="n"/>
      <c r="G470" s="13" t="n"/>
      <c r="H470" s="12" t="n"/>
      <c r="I470" s="12" t="n"/>
      <c r="J470" s="13" t="n"/>
      <c r="K470" s="7">
        <f>IF(B470="","",IF(H470="",TODAY()-A470,TODAY()-H470))</f>
        <v/>
      </c>
      <c r="L470" s="7">
        <f>IF(B470="","",IF(OR(G470="Won",G470="Lost"),"Closed",IF(AND(I470&lt;&gt;"",I470&lt;TODAY()),"OVERDUE",IF(K470&gt;=3,"Follow up","On track"))))</f>
        <v/>
      </c>
      <c r="M470" s="7">
        <f>IF(B470="","",IF(OR(G470="Won",G470="Lost"),"",IF(OR(G470="Negotiation",G470="Visited"),"Hot",IF(OR(G470="Site visit booked",K470&lt;=2),"Warm","Cold"))))</f>
        <v/>
      </c>
      <c r="N470" s="7">
        <f>IF(OR(B470="",O470=""),"",HYPERLINK("https://wa.me/"&amp;O470&amp;"?text="&amp;SUBSTITUTE("Hi "&amp;B470&amp;", just checking in about "&amp;IF(E470="","the property",E470)&amp;". Can I help with anything or arrange a visit?"," ","%20"),"Message " &amp; B470))</f>
        <v/>
      </c>
      <c r="O470" s="7">
        <f>IF(C470="","",IF(LEN(SUBSTITUTE(SUBSTITUTE(SUBSTITUTE(C470&amp;"","+","")," ",""),"-",""))=10,"91","")&amp;SUBSTITUTE(SUBSTITUTE(SUBSTITUTE(C470&amp;"","+","")," ",""),"-",""))</f>
        <v/>
      </c>
    </row>
    <row r="471">
      <c r="A471" s="12" t="n"/>
      <c r="B471" s="13" t="n"/>
      <c r="C471" s="14" t="n"/>
      <c r="D471" s="13" t="n"/>
      <c r="E471" s="13" t="n"/>
      <c r="F471" s="15" t="n"/>
      <c r="G471" s="13" t="n"/>
      <c r="H471" s="12" t="n"/>
      <c r="I471" s="12" t="n"/>
      <c r="J471" s="13" t="n"/>
      <c r="K471" s="7">
        <f>IF(B471="","",IF(H471="",TODAY()-A471,TODAY()-H471))</f>
        <v/>
      </c>
      <c r="L471" s="7">
        <f>IF(B471="","",IF(OR(G471="Won",G471="Lost"),"Closed",IF(AND(I471&lt;&gt;"",I471&lt;TODAY()),"OVERDUE",IF(K471&gt;=3,"Follow up","On track"))))</f>
        <v/>
      </c>
      <c r="M471" s="7">
        <f>IF(B471="","",IF(OR(G471="Won",G471="Lost"),"",IF(OR(G471="Negotiation",G471="Visited"),"Hot",IF(OR(G471="Site visit booked",K471&lt;=2),"Warm","Cold"))))</f>
        <v/>
      </c>
      <c r="N471" s="7">
        <f>IF(OR(B471="",O471=""),"",HYPERLINK("https://wa.me/"&amp;O471&amp;"?text="&amp;SUBSTITUTE("Hi "&amp;B471&amp;", just checking in about "&amp;IF(E471="","the property",E471)&amp;". Can I help with anything or arrange a visit?"," ","%20"),"Message " &amp; B471))</f>
        <v/>
      </c>
      <c r="O471" s="7">
        <f>IF(C471="","",IF(LEN(SUBSTITUTE(SUBSTITUTE(SUBSTITUTE(C471&amp;"","+","")," ",""),"-",""))=10,"91","")&amp;SUBSTITUTE(SUBSTITUTE(SUBSTITUTE(C471&amp;"","+","")," ",""),"-",""))</f>
        <v/>
      </c>
    </row>
    <row r="472">
      <c r="A472" s="12" t="n"/>
      <c r="B472" s="13" t="n"/>
      <c r="C472" s="14" t="n"/>
      <c r="D472" s="13" t="n"/>
      <c r="E472" s="13" t="n"/>
      <c r="F472" s="15" t="n"/>
      <c r="G472" s="13" t="n"/>
      <c r="H472" s="12" t="n"/>
      <c r="I472" s="12" t="n"/>
      <c r="J472" s="13" t="n"/>
      <c r="K472" s="7">
        <f>IF(B472="","",IF(H472="",TODAY()-A472,TODAY()-H472))</f>
        <v/>
      </c>
      <c r="L472" s="7">
        <f>IF(B472="","",IF(OR(G472="Won",G472="Lost"),"Closed",IF(AND(I472&lt;&gt;"",I472&lt;TODAY()),"OVERDUE",IF(K472&gt;=3,"Follow up","On track"))))</f>
        <v/>
      </c>
      <c r="M472" s="7">
        <f>IF(B472="","",IF(OR(G472="Won",G472="Lost"),"",IF(OR(G472="Negotiation",G472="Visited"),"Hot",IF(OR(G472="Site visit booked",K472&lt;=2),"Warm","Cold"))))</f>
        <v/>
      </c>
      <c r="N472" s="7">
        <f>IF(OR(B472="",O472=""),"",HYPERLINK("https://wa.me/"&amp;O472&amp;"?text="&amp;SUBSTITUTE("Hi "&amp;B472&amp;", just checking in about "&amp;IF(E472="","the property",E472)&amp;". Can I help with anything or arrange a visit?"," ","%20"),"Message " &amp; B472))</f>
        <v/>
      </c>
      <c r="O472" s="7">
        <f>IF(C472="","",IF(LEN(SUBSTITUTE(SUBSTITUTE(SUBSTITUTE(C472&amp;"","+","")," ",""),"-",""))=10,"91","")&amp;SUBSTITUTE(SUBSTITUTE(SUBSTITUTE(C472&amp;"","+","")," ",""),"-",""))</f>
        <v/>
      </c>
    </row>
    <row r="473">
      <c r="A473" s="12" t="n"/>
      <c r="B473" s="13" t="n"/>
      <c r="C473" s="14" t="n"/>
      <c r="D473" s="13" t="n"/>
      <c r="E473" s="13" t="n"/>
      <c r="F473" s="15" t="n"/>
      <c r="G473" s="13" t="n"/>
      <c r="H473" s="12" t="n"/>
      <c r="I473" s="12" t="n"/>
      <c r="J473" s="13" t="n"/>
      <c r="K473" s="7">
        <f>IF(B473="","",IF(H473="",TODAY()-A473,TODAY()-H473))</f>
        <v/>
      </c>
      <c r="L473" s="7">
        <f>IF(B473="","",IF(OR(G473="Won",G473="Lost"),"Closed",IF(AND(I473&lt;&gt;"",I473&lt;TODAY()),"OVERDUE",IF(K473&gt;=3,"Follow up","On track"))))</f>
        <v/>
      </c>
      <c r="M473" s="7">
        <f>IF(B473="","",IF(OR(G473="Won",G473="Lost"),"",IF(OR(G473="Negotiation",G473="Visited"),"Hot",IF(OR(G473="Site visit booked",K473&lt;=2),"Warm","Cold"))))</f>
        <v/>
      </c>
      <c r="N473" s="7">
        <f>IF(OR(B473="",O473=""),"",HYPERLINK("https://wa.me/"&amp;O473&amp;"?text="&amp;SUBSTITUTE("Hi "&amp;B473&amp;", just checking in about "&amp;IF(E473="","the property",E473)&amp;". Can I help with anything or arrange a visit?"," ","%20"),"Message " &amp; B473))</f>
        <v/>
      </c>
      <c r="O473" s="7">
        <f>IF(C473="","",IF(LEN(SUBSTITUTE(SUBSTITUTE(SUBSTITUTE(C473&amp;"","+","")," ",""),"-",""))=10,"91","")&amp;SUBSTITUTE(SUBSTITUTE(SUBSTITUTE(C473&amp;"","+","")," ",""),"-",""))</f>
        <v/>
      </c>
    </row>
    <row r="474">
      <c r="A474" s="12" t="n"/>
      <c r="B474" s="13" t="n"/>
      <c r="C474" s="14" t="n"/>
      <c r="D474" s="13" t="n"/>
      <c r="E474" s="13" t="n"/>
      <c r="F474" s="15" t="n"/>
      <c r="G474" s="13" t="n"/>
      <c r="H474" s="12" t="n"/>
      <c r="I474" s="12" t="n"/>
      <c r="J474" s="13" t="n"/>
      <c r="K474" s="7">
        <f>IF(B474="","",IF(H474="",TODAY()-A474,TODAY()-H474))</f>
        <v/>
      </c>
      <c r="L474" s="7">
        <f>IF(B474="","",IF(OR(G474="Won",G474="Lost"),"Closed",IF(AND(I474&lt;&gt;"",I474&lt;TODAY()),"OVERDUE",IF(K474&gt;=3,"Follow up","On track"))))</f>
        <v/>
      </c>
      <c r="M474" s="7">
        <f>IF(B474="","",IF(OR(G474="Won",G474="Lost"),"",IF(OR(G474="Negotiation",G474="Visited"),"Hot",IF(OR(G474="Site visit booked",K474&lt;=2),"Warm","Cold"))))</f>
        <v/>
      </c>
      <c r="N474" s="7">
        <f>IF(OR(B474="",O474=""),"",HYPERLINK("https://wa.me/"&amp;O474&amp;"?text="&amp;SUBSTITUTE("Hi "&amp;B474&amp;", just checking in about "&amp;IF(E474="","the property",E474)&amp;". Can I help with anything or arrange a visit?"," ","%20"),"Message " &amp; B474))</f>
        <v/>
      </c>
      <c r="O474" s="7">
        <f>IF(C474="","",IF(LEN(SUBSTITUTE(SUBSTITUTE(SUBSTITUTE(C474&amp;"","+","")," ",""),"-",""))=10,"91","")&amp;SUBSTITUTE(SUBSTITUTE(SUBSTITUTE(C474&amp;"","+","")," ",""),"-",""))</f>
        <v/>
      </c>
    </row>
    <row r="475">
      <c r="A475" s="12" t="n"/>
      <c r="B475" s="13" t="n"/>
      <c r="C475" s="14" t="n"/>
      <c r="D475" s="13" t="n"/>
      <c r="E475" s="13" t="n"/>
      <c r="F475" s="15" t="n"/>
      <c r="G475" s="13" t="n"/>
      <c r="H475" s="12" t="n"/>
      <c r="I475" s="12" t="n"/>
      <c r="J475" s="13" t="n"/>
      <c r="K475" s="7">
        <f>IF(B475="","",IF(H475="",TODAY()-A475,TODAY()-H475))</f>
        <v/>
      </c>
      <c r="L475" s="7">
        <f>IF(B475="","",IF(OR(G475="Won",G475="Lost"),"Closed",IF(AND(I475&lt;&gt;"",I475&lt;TODAY()),"OVERDUE",IF(K475&gt;=3,"Follow up","On track"))))</f>
        <v/>
      </c>
      <c r="M475" s="7">
        <f>IF(B475="","",IF(OR(G475="Won",G475="Lost"),"",IF(OR(G475="Negotiation",G475="Visited"),"Hot",IF(OR(G475="Site visit booked",K475&lt;=2),"Warm","Cold"))))</f>
        <v/>
      </c>
      <c r="N475" s="7">
        <f>IF(OR(B475="",O475=""),"",HYPERLINK("https://wa.me/"&amp;O475&amp;"?text="&amp;SUBSTITUTE("Hi "&amp;B475&amp;", just checking in about "&amp;IF(E475="","the property",E475)&amp;". Can I help with anything or arrange a visit?"," ","%20"),"Message " &amp; B475))</f>
        <v/>
      </c>
      <c r="O475" s="7">
        <f>IF(C475="","",IF(LEN(SUBSTITUTE(SUBSTITUTE(SUBSTITUTE(C475&amp;"","+","")," ",""),"-",""))=10,"91","")&amp;SUBSTITUTE(SUBSTITUTE(SUBSTITUTE(C475&amp;"","+","")," ",""),"-",""))</f>
        <v/>
      </c>
    </row>
    <row r="476">
      <c r="A476" s="12" t="n"/>
      <c r="B476" s="13" t="n"/>
      <c r="C476" s="14" t="n"/>
      <c r="D476" s="13" t="n"/>
      <c r="E476" s="13" t="n"/>
      <c r="F476" s="15" t="n"/>
      <c r="G476" s="13" t="n"/>
      <c r="H476" s="12" t="n"/>
      <c r="I476" s="12" t="n"/>
      <c r="J476" s="13" t="n"/>
      <c r="K476" s="7">
        <f>IF(B476="","",IF(H476="",TODAY()-A476,TODAY()-H476))</f>
        <v/>
      </c>
      <c r="L476" s="7">
        <f>IF(B476="","",IF(OR(G476="Won",G476="Lost"),"Closed",IF(AND(I476&lt;&gt;"",I476&lt;TODAY()),"OVERDUE",IF(K476&gt;=3,"Follow up","On track"))))</f>
        <v/>
      </c>
      <c r="M476" s="7">
        <f>IF(B476="","",IF(OR(G476="Won",G476="Lost"),"",IF(OR(G476="Negotiation",G476="Visited"),"Hot",IF(OR(G476="Site visit booked",K476&lt;=2),"Warm","Cold"))))</f>
        <v/>
      </c>
      <c r="N476" s="7">
        <f>IF(OR(B476="",O476=""),"",HYPERLINK("https://wa.me/"&amp;O476&amp;"?text="&amp;SUBSTITUTE("Hi "&amp;B476&amp;", just checking in about "&amp;IF(E476="","the property",E476)&amp;". Can I help with anything or arrange a visit?"," ","%20"),"Message " &amp; B476))</f>
        <v/>
      </c>
      <c r="O476" s="7">
        <f>IF(C476="","",IF(LEN(SUBSTITUTE(SUBSTITUTE(SUBSTITUTE(C476&amp;"","+","")," ",""),"-",""))=10,"91","")&amp;SUBSTITUTE(SUBSTITUTE(SUBSTITUTE(C476&amp;"","+","")," ",""),"-",""))</f>
        <v/>
      </c>
    </row>
    <row r="477">
      <c r="A477" s="12" t="n"/>
      <c r="B477" s="13" t="n"/>
      <c r="C477" s="14" t="n"/>
      <c r="D477" s="13" t="n"/>
      <c r="E477" s="13" t="n"/>
      <c r="F477" s="15" t="n"/>
      <c r="G477" s="13" t="n"/>
      <c r="H477" s="12" t="n"/>
      <c r="I477" s="12" t="n"/>
      <c r="J477" s="13" t="n"/>
      <c r="K477" s="7">
        <f>IF(B477="","",IF(H477="",TODAY()-A477,TODAY()-H477))</f>
        <v/>
      </c>
      <c r="L477" s="7">
        <f>IF(B477="","",IF(OR(G477="Won",G477="Lost"),"Closed",IF(AND(I477&lt;&gt;"",I477&lt;TODAY()),"OVERDUE",IF(K477&gt;=3,"Follow up","On track"))))</f>
        <v/>
      </c>
      <c r="M477" s="7">
        <f>IF(B477="","",IF(OR(G477="Won",G477="Lost"),"",IF(OR(G477="Negotiation",G477="Visited"),"Hot",IF(OR(G477="Site visit booked",K477&lt;=2),"Warm","Cold"))))</f>
        <v/>
      </c>
      <c r="N477" s="7">
        <f>IF(OR(B477="",O477=""),"",HYPERLINK("https://wa.me/"&amp;O477&amp;"?text="&amp;SUBSTITUTE("Hi "&amp;B477&amp;", just checking in about "&amp;IF(E477="","the property",E477)&amp;". Can I help with anything or arrange a visit?"," ","%20"),"Message " &amp; B477))</f>
        <v/>
      </c>
      <c r="O477" s="7">
        <f>IF(C477="","",IF(LEN(SUBSTITUTE(SUBSTITUTE(SUBSTITUTE(C477&amp;"","+","")," ",""),"-",""))=10,"91","")&amp;SUBSTITUTE(SUBSTITUTE(SUBSTITUTE(C477&amp;"","+","")," ",""),"-",""))</f>
        <v/>
      </c>
    </row>
    <row r="478">
      <c r="A478" s="12" t="n"/>
      <c r="B478" s="13" t="n"/>
      <c r="C478" s="14" t="n"/>
      <c r="D478" s="13" t="n"/>
      <c r="E478" s="13" t="n"/>
      <c r="F478" s="15" t="n"/>
      <c r="G478" s="13" t="n"/>
      <c r="H478" s="12" t="n"/>
      <c r="I478" s="12" t="n"/>
      <c r="J478" s="13" t="n"/>
      <c r="K478" s="7">
        <f>IF(B478="","",IF(H478="",TODAY()-A478,TODAY()-H478))</f>
        <v/>
      </c>
      <c r="L478" s="7">
        <f>IF(B478="","",IF(OR(G478="Won",G478="Lost"),"Closed",IF(AND(I478&lt;&gt;"",I478&lt;TODAY()),"OVERDUE",IF(K478&gt;=3,"Follow up","On track"))))</f>
        <v/>
      </c>
      <c r="M478" s="7">
        <f>IF(B478="","",IF(OR(G478="Won",G478="Lost"),"",IF(OR(G478="Negotiation",G478="Visited"),"Hot",IF(OR(G478="Site visit booked",K478&lt;=2),"Warm","Cold"))))</f>
        <v/>
      </c>
      <c r="N478" s="7">
        <f>IF(OR(B478="",O478=""),"",HYPERLINK("https://wa.me/"&amp;O478&amp;"?text="&amp;SUBSTITUTE("Hi "&amp;B478&amp;", just checking in about "&amp;IF(E478="","the property",E478)&amp;". Can I help with anything or arrange a visit?"," ","%20"),"Message " &amp; B478))</f>
        <v/>
      </c>
      <c r="O478" s="7">
        <f>IF(C478="","",IF(LEN(SUBSTITUTE(SUBSTITUTE(SUBSTITUTE(C478&amp;"","+","")," ",""),"-",""))=10,"91","")&amp;SUBSTITUTE(SUBSTITUTE(SUBSTITUTE(C478&amp;"","+","")," ",""),"-",""))</f>
        <v/>
      </c>
    </row>
    <row r="479">
      <c r="A479" s="12" t="n"/>
      <c r="B479" s="13" t="n"/>
      <c r="C479" s="14" t="n"/>
      <c r="D479" s="13" t="n"/>
      <c r="E479" s="13" t="n"/>
      <c r="F479" s="15" t="n"/>
      <c r="G479" s="13" t="n"/>
      <c r="H479" s="12" t="n"/>
      <c r="I479" s="12" t="n"/>
      <c r="J479" s="13" t="n"/>
      <c r="K479" s="7">
        <f>IF(B479="","",IF(H479="",TODAY()-A479,TODAY()-H479))</f>
        <v/>
      </c>
      <c r="L479" s="7">
        <f>IF(B479="","",IF(OR(G479="Won",G479="Lost"),"Closed",IF(AND(I479&lt;&gt;"",I479&lt;TODAY()),"OVERDUE",IF(K479&gt;=3,"Follow up","On track"))))</f>
        <v/>
      </c>
      <c r="M479" s="7">
        <f>IF(B479="","",IF(OR(G479="Won",G479="Lost"),"",IF(OR(G479="Negotiation",G479="Visited"),"Hot",IF(OR(G479="Site visit booked",K479&lt;=2),"Warm","Cold"))))</f>
        <v/>
      </c>
      <c r="N479" s="7">
        <f>IF(OR(B479="",O479=""),"",HYPERLINK("https://wa.me/"&amp;O479&amp;"?text="&amp;SUBSTITUTE("Hi "&amp;B479&amp;", just checking in about "&amp;IF(E479="","the property",E479)&amp;". Can I help with anything or arrange a visit?"," ","%20"),"Message " &amp; B479))</f>
        <v/>
      </c>
      <c r="O479" s="7">
        <f>IF(C479="","",IF(LEN(SUBSTITUTE(SUBSTITUTE(SUBSTITUTE(C479&amp;"","+","")," ",""),"-",""))=10,"91","")&amp;SUBSTITUTE(SUBSTITUTE(SUBSTITUTE(C479&amp;"","+","")," ",""),"-",""))</f>
        <v/>
      </c>
    </row>
    <row r="480">
      <c r="A480" s="12" t="n"/>
      <c r="B480" s="13" t="n"/>
      <c r="C480" s="14" t="n"/>
      <c r="D480" s="13" t="n"/>
      <c r="E480" s="13" t="n"/>
      <c r="F480" s="15" t="n"/>
      <c r="G480" s="13" t="n"/>
      <c r="H480" s="12" t="n"/>
      <c r="I480" s="12" t="n"/>
      <c r="J480" s="13" t="n"/>
      <c r="K480" s="7">
        <f>IF(B480="","",IF(H480="",TODAY()-A480,TODAY()-H480))</f>
        <v/>
      </c>
      <c r="L480" s="7">
        <f>IF(B480="","",IF(OR(G480="Won",G480="Lost"),"Closed",IF(AND(I480&lt;&gt;"",I480&lt;TODAY()),"OVERDUE",IF(K480&gt;=3,"Follow up","On track"))))</f>
        <v/>
      </c>
      <c r="M480" s="7">
        <f>IF(B480="","",IF(OR(G480="Won",G480="Lost"),"",IF(OR(G480="Negotiation",G480="Visited"),"Hot",IF(OR(G480="Site visit booked",K480&lt;=2),"Warm","Cold"))))</f>
        <v/>
      </c>
      <c r="N480" s="7">
        <f>IF(OR(B480="",O480=""),"",HYPERLINK("https://wa.me/"&amp;O480&amp;"?text="&amp;SUBSTITUTE("Hi "&amp;B480&amp;", just checking in about "&amp;IF(E480="","the property",E480)&amp;". Can I help with anything or arrange a visit?"," ","%20"),"Message " &amp; B480))</f>
        <v/>
      </c>
      <c r="O480" s="7">
        <f>IF(C480="","",IF(LEN(SUBSTITUTE(SUBSTITUTE(SUBSTITUTE(C480&amp;"","+","")," ",""),"-",""))=10,"91","")&amp;SUBSTITUTE(SUBSTITUTE(SUBSTITUTE(C480&amp;"","+","")," ",""),"-",""))</f>
        <v/>
      </c>
    </row>
    <row r="481">
      <c r="A481" s="12" t="n"/>
      <c r="B481" s="13" t="n"/>
      <c r="C481" s="14" t="n"/>
      <c r="D481" s="13" t="n"/>
      <c r="E481" s="13" t="n"/>
      <c r="F481" s="15" t="n"/>
      <c r="G481" s="13" t="n"/>
      <c r="H481" s="12" t="n"/>
      <c r="I481" s="12" t="n"/>
      <c r="J481" s="13" t="n"/>
      <c r="K481" s="7">
        <f>IF(B481="","",IF(H481="",TODAY()-A481,TODAY()-H481))</f>
        <v/>
      </c>
      <c r="L481" s="7">
        <f>IF(B481="","",IF(OR(G481="Won",G481="Lost"),"Closed",IF(AND(I481&lt;&gt;"",I481&lt;TODAY()),"OVERDUE",IF(K481&gt;=3,"Follow up","On track"))))</f>
        <v/>
      </c>
      <c r="M481" s="7">
        <f>IF(B481="","",IF(OR(G481="Won",G481="Lost"),"",IF(OR(G481="Negotiation",G481="Visited"),"Hot",IF(OR(G481="Site visit booked",K481&lt;=2),"Warm","Cold"))))</f>
        <v/>
      </c>
      <c r="N481" s="7">
        <f>IF(OR(B481="",O481=""),"",HYPERLINK("https://wa.me/"&amp;O481&amp;"?text="&amp;SUBSTITUTE("Hi "&amp;B481&amp;", just checking in about "&amp;IF(E481="","the property",E481)&amp;". Can I help with anything or arrange a visit?"," ","%20"),"Message " &amp; B481))</f>
        <v/>
      </c>
      <c r="O481" s="7">
        <f>IF(C481="","",IF(LEN(SUBSTITUTE(SUBSTITUTE(SUBSTITUTE(C481&amp;"","+","")," ",""),"-",""))=10,"91","")&amp;SUBSTITUTE(SUBSTITUTE(SUBSTITUTE(C481&amp;"","+","")," ",""),"-",""))</f>
        <v/>
      </c>
    </row>
    <row r="482">
      <c r="A482" s="12" t="n"/>
      <c r="B482" s="13" t="n"/>
      <c r="C482" s="14" t="n"/>
      <c r="D482" s="13" t="n"/>
      <c r="E482" s="13" t="n"/>
      <c r="F482" s="15" t="n"/>
      <c r="G482" s="13" t="n"/>
      <c r="H482" s="12" t="n"/>
      <c r="I482" s="12" t="n"/>
      <c r="J482" s="13" t="n"/>
      <c r="K482" s="7">
        <f>IF(B482="","",IF(H482="",TODAY()-A482,TODAY()-H482))</f>
        <v/>
      </c>
      <c r="L482" s="7">
        <f>IF(B482="","",IF(OR(G482="Won",G482="Lost"),"Closed",IF(AND(I482&lt;&gt;"",I482&lt;TODAY()),"OVERDUE",IF(K482&gt;=3,"Follow up","On track"))))</f>
        <v/>
      </c>
      <c r="M482" s="7">
        <f>IF(B482="","",IF(OR(G482="Won",G482="Lost"),"",IF(OR(G482="Negotiation",G482="Visited"),"Hot",IF(OR(G482="Site visit booked",K482&lt;=2),"Warm","Cold"))))</f>
        <v/>
      </c>
      <c r="N482" s="7">
        <f>IF(OR(B482="",O482=""),"",HYPERLINK("https://wa.me/"&amp;O482&amp;"?text="&amp;SUBSTITUTE("Hi "&amp;B482&amp;", just checking in about "&amp;IF(E482="","the property",E482)&amp;". Can I help with anything or arrange a visit?"," ","%20"),"Message " &amp; B482))</f>
        <v/>
      </c>
      <c r="O482" s="7">
        <f>IF(C482="","",IF(LEN(SUBSTITUTE(SUBSTITUTE(SUBSTITUTE(C482&amp;"","+","")," ",""),"-",""))=10,"91","")&amp;SUBSTITUTE(SUBSTITUTE(SUBSTITUTE(C482&amp;"","+","")," ",""),"-",""))</f>
        <v/>
      </c>
    </row>
    <row r="483">
      <c r="A483" s="12" t="n"/>
      <c r="B483" s="13" t="n"/>
      <c r="C483" s="14" t="n"/>
      <c r="D483" s="13" t="n"/>
      <c r="E483" s="13" t="n"/>
      <c r="F483" s="15" t="n"/>
      <c r="G483" s="13" t="n"/>
      <c r="H483" s="12" t="n"/>
      <c r="I483" s="12" t="n"/>
      <c r="J483" s="13" t="n"/>
      <c r="K483" s="7">
        <f>IF(B483="","",IF(H483="",TODAY()-A483,TODAY()-H483))</f>
        <v/>
      </c>
      <c r="L483" s="7">
        <f>IF(B483="","",IF(OR(G483="Won",G483="Lost"),"Closed",IF(AND(I483&lt;&gt;"",I483&lt;TODAY()),"OVERDUE",IF(K483&gt;=3,"Follow up","On track"))))</f>
        <v/>
      </c>
      <c r="M483" s="7">
        <f>IF(B483="","",IF(OR(G483="Won",G483="Lost"),"",IF(OR(G483="Negotiation",G483="Visited"),"Hot",IF(OR(G483="Site visit booked",K483&lt;=2),"Warm","Cold"))))</f>
        <v/>
      </c>
      <c r="N483" s="7">
        <f>IF(OR(B483="",O483=""),"",HYPERLINK("https://wa.me/"&amp;O483&amp;"?text="&amp;SUBSTITUTE("Hi "&amp;B483&amp;", just checking in about "&amp;IF(E483="","the property",E483)&amp;". Can I help with anything or arrange a visit?"," ","%20"),"Message " &amp; B483))</f>
        <v/>
      </c>
      <c r="O483" s="7">
        <f>IF(C483="","",IF(LEN(SUBSTITUTE(SUBSTITUTE(SUBSTITUTE(C483&amp;"","+","")," ",""),"-",""))=10,"91","")&amp;SUBSTITUTE(SUBSTITUTE(SUBSTITUTE(C483&amp;"","+","")," ",""),"-",""))</f>
        <v/>
      </c>
    </row>
    <row r="484">
      <c r="A484" s="12" t="n"/>
      <c r="B484" s="13" t="n"/>
      <c r="C484" s="14" t="n"/>
      <c r="D484" s="13" t="n"/>
      <c r="E484" s="13" t="n"/>
      <c r="F484" s="15" t="n"/>
      <c r="G484" s="13" t="n"/>
      <c r="H484" s="12" t="n"/>
      <c r="I484" s="12" t="n"/>
      <c r="J484" s="13" t="n"/>
      <c r="K484" s="7">
        <f>IF(B484="","",IF(H484="",TODAY()-A484,TODAY()-H484))</f>
        <v/>
      </c>
      <c r="L484" s="7">
        <f>IF(B484="","",IF(OR(G484="Won",G484="Lost"),"Closed",IF(AND(I484&lt;&gt;"",I484&lt;TODAY()),"OVERDUE",IF(K484&gt;=3,"Follow up","On track"))))</f>
        <v/>
      </c>
      <c r="M484" s="7">
        <f>IF(B484="","",IF(OR(G484="Won",G484="Lost"),"",IF(OR(G484="Negotiation",G484="Visited"),"Hot",IF(OR(G484="Site visit booked",K484&lt;=2),"Warm","Cold"))))</f>
        <v/>
      </c>
      <c r="N484" s="7">
        <f>IF(OR(B484="",O484=""),"",HYPERLINK("https://wa.me/"&amp;O484&amp;"?text="&amp;SUBSTITUTE("Hi "&amp;B484&amp;", just checking in about "&amp;IF(E484="","the property",E484)&amp;". Can I help with anything or arrange a visit?"," ","%20"),"Message " &amp; B484))</f>
        <v/>
      </c>
      <c r="O484" s="7">
        <f>IF(C484="","",IF(LEN(SUBSTITUTE(SUBSTITUTE(SUBSTITUTE(C484&amp;"","+","")," ",""),"-",""))=10,"91","")&amp;SUBSTITUTE(SUBSTITUTE(SUBSTITUTE(C484&amp;"","+","")," ",""),"-",""))</f>
        <v/>
      </c>
    </row>
    <row r="485">
      <c r="A485" s="12" t="n"/>
      <c r="B485" s="13" t="n"/>
      <c r="C485" s="14" t="n"/>
      <c r="D485" s="13" t="n"/>
      <c r="E485" s="13" t="n"/>
      <c r="F485" s="15" t="n"/>
      <c r="G485" s="13" t="n"/>
      <c r="H485" s="12" t="n"/>
      <c r="I485" s="12" t="n"/>
      <c r="J485" s="13" t="n"/>
      <c r="K485" s="7">
        <f>IF(B485="","",IF(H485="",TODAY()-A485,TODAY()-H485))</f>
        <v/>
      </c>
      <c r="L485" s="7">
        <f>IF(B485="","",IF(OR(G485="Won",G485="Lost"),"Closed",IF(AND(I485&lt;&gt;"",I485&lt;TODAY()),"OVERDUE",IF(K485&gt;=3,"Follow up","On track"))))</f>
        <v/>
      </c>
      <c r="M485" s="7">
        <f>IF(B485="","",IF(OR(G485="Won",G485="Lost"),"",IF(OR(G485="Negotiation",G485="Visited"),"Hot",IF(OR(G485="Site visit booked",K485&lt;=2),"Warm","Cold"))))</f>
        <v/>
      </c>
      <c r="N485" s="7">
        <f>IF(OR(B485="",O485=""),"",HYPERLINK("https://wa.me/"&amp;O485&amp;"?text="&amp;SUBSTITUTE("Hi "&amp;B485&amp;", just checking in about "&amp;IF(E485="","the property",E485)&amp;". Can I help with anything or arrange a visit?"," ","%20"),"Message " &amp; B485))</f>
        <v/>
      </c>
      <c r="O485" s="7">
        <f>IF(C485="","",IF(LEN(SUBSTITUTE(SUBSTITUTE(SUBSTITUTE(C485&amp;"","+","")," ",""),"-",""))=10,"91","")&amp;SUBSTITUTE(SUBSTITUTE(SUBSTITUTE(C485&amp;"","+","")," ",""),"-",""))</f>
        <v/>
      </c>
    </row>
    <row r="486">
      <c r="A486" s="12" t="n"/>
      <c r="B486" s="13" t="n"/>
      <c r="C486" s="14" t="n"/>
      <c r="D486" s="13" t="n"/>
      <c r="E486" s="13" t="n"/>
      <c r="F486" s="15" t="n"/>
      <c r="G486" s="13" t="n"/>
      <c r="H486" s="12" t="n"/>
      <c r="I486" s="12" t="n"/>
      <c r="J486" s="13" t="n"/>
      <c r="K486" s="7">
        <f>IF(B486="","",IF(H486="",TODAY()-A486,TODAY()-H486))</f>
        <v/>
      </c>
      <c r="L486" s="7">
        <f>IF(B486="","",IF(OR(G486="Won",G486="Lost"),"Closed",IF(AND(I486&lt;&gt;"",I486&lt;TODAY()),"OVERDUE",IF(K486&gt;=3,"Follow up","On track"))))</f>
        <v/>
      </c>
      <c r="M486" s="7">
        <f>IF(B486="","",IF(OR(G486="Won",G486="Lost"),"",IF(OR(G486="Negotiation",G486="Visited"),"Hot",IF(OR(G486="Site visit booked",K486&lt;=2),"Warm","Cold"))))</f>
        <v/>
      </c>
      <c r="N486" s="7">
        <f>IF(OR(B486="",O486=""),"",HYPERLINK("https://wa.me/"&amp;O486&amp;"?text="&amp;SUBSTITUTE("Hi "&amp;B486&amp;", just checking in about "&amp;IF(E486="","the property",E486)&amp;". Can I help with anything or arrange a visit?"," ","%20"),"Message " &amp; B486))</f>
        <v/>
      </c>
      <c r="O486" s="7">
        <f>IF(C486="","",IF(LEN(SUBSTITUTE(SUBSTITUTE(SUBSTITUTE(C486&amp;"","+","")," ",""),"-",""))=10,"91","")&amp;SUBSTITUTE(SUBSTITUTE(SUBSTITUTE(C486&amp;"","+","")," ",""),"-",""))</f>
        <v/>
      </c>
    </row>
    <row r="487">
      <c r="A487" s="12" t="n"/>
      <c r="B487" s="13" t="n"/>
      <c r="C487" s="14" t="n"/>
      <c r="D487" s="13" t="n"/>
      <c r="E487" s="13" t="n"/>
      <c r="F487" s="15" t="n"/>
      <c r="G487" s="13" t="n"/>
      <c r="H487" s="12" t="n"/>
      <c r="I487" s="12" t="n"/>
      <c r="J487" s="13" t="n"/>
      <c r="K487" s="7">
        <f>IF(B487="","",IF(H487="",TODAY()-A487,TODAY()-H487))</f>
        <v/>
      </c>
      <c r="L487" s="7">
        <f>IF(B487="","",IF(OR(G487="Won",G487="Lost"),"Closed",IF(AND(I487&lt;&gt;"",I487&lt;TODAY()),"OVERDUE",IF(K487&gt;=3,"Follow up","On track"))))</f>
        <v/>
      </c>
      <c r="M487" s="7">
        <f>IF(B487="","",IF(OR(G487="Won",G487="Lost"),"",IF(OR(G487="Negotiation",G487="Visited"),"Hot",IF(OR(G487="Site visit booked",K487&lt;=2),"Warm","Cold"))))</f>
        <v/>
      </c>
      <c r="N487" s="7">
        <f>IF(OR(B487="",O487=""),"",HYPERLINK("https://wa.me/"&amp;O487&amp;"?text="&amp;SUBSTITUTE("Hi "&amp;B487&amp;", just checking in about "&amp;IF(E487="","the property",E487)&amp;". Can I help with anything or arrange a visit?"," ","%20"),"Message " &amp; B487))</f>
        <v/>
      </c>
      <c r="O487" s="7">
        <f>IF(C487="","",IF(LEN(SUBSTITUTE(SUBSTITUTE(SUBSTITUTE(C487&amp;"","+","")," ",""),"-",""))=10,"91","")&amp;SUBSTITUTE(SUBSTITUTE(SUBSTITUTE(C487&amp;"","+","")," ",""),"-",""))</f>
        <v/>
      </c>
    </row>
    <row r="488">
      <c r="A488" s="12" t="n"/>
      <c r="B488" s="13" t="n"/>
      <c r="C488" s="14" t="n"/>
      <c r="D488" s="13" t="n"/>
      <c r="E488" s="13" t="n"/>
      <c r="F488" s="15" t="n"/>
      <c r="G488" s="13" t="n"/>
      <c r="H488" s="12" t="n"/>
      <c r="I488" s="12" t="n"/>
      <c r="J488" s="13" t="n"/>
      <c r="K488" s="7">
        <f>IF(B488="","",IF(H488="",TODAY()-A488,TODAY()-H488))</f>
        <v/>
      </c>
      <c r="L488" s="7">
        <f>IF(B488="","",IF(OR(G488="Won",G488="Lost"),"Closed",IF(AND(I488&lt;&gt;"",I488&lt;TODAY()),"OVERDUE",IF(K488&gt;=3,"Follow up","On track"))))</f>
        <v/>
      </c>
      <c r="M488" s="7">
        <f>IF(B488="","",IF(OR(G488="Won",G488="Lost"),"",IF(OR(G488="Negotiation",G488="Visited"),"Hot",IF(OR(G488="Site visit booked",K488&lt;=2),"Warm","Cold"))))</f>
        <v/>
      </c>
      <c r="N488" s="7">
        <f>IF(OR(B488="",O488=""),"",HYPERLINK("https://wa.me/"&amp;O488&amp;"?text="&amp;SUBSTITUTE("Hi "&amp;B488&amp;", just checking in about "&amp;IF(E488="","the property",E488)&amp;". Can I help with anything or arrange a visit?"," ","%20"),"Message " &amp; B488))</f>
        <v/>
      </c>
      <c r="O488" s="7">
        <f>IF(C488="","",IF(LEN(SUBSTITUTE(SUBSTITUTE(SUBSTITUTE(C488&amp;"","+","")," ",""),"-",""))=10,"91","")&amp;SUBSTITUTE(SUBSTITUTE(SUBSTITUTE(C488&amp;"","+","")," ",""),"-",""))</f>
        <v/>
      </c>
    </row>
    <row r="489">
      <c r="A489" s="12" t="n"/>
      <c r="B489" s="13" t="n"/>
      <c r="C489" s="14" t="n"/>
      <c r="D489" s="13" t="n"/>
      <c r="E489" s="13" t="n"/>
      <c r="F489" s="15" t="n"/>
      <c r="G489" s="13" t="n"/>
      <c r="H489" s="12" t="n"/>
      <c r="I489" s="12" t="n"/>
      <c r="J489" s="13" t="n"/>
      <c r="K489" s="7">
        <f>IF(B489="","",IF(H489="",TODAY()-A489,TODAY()-H489))</f>
        <v/>
      </c>
      <c r="L489" s="7">
        <f>IF(B489="","",IF(OR(G489="Won",G489="Lost"),"Closed",IF(AND(I489&lt;&gt;"",I489&lt;TODAY()),"OVERDUE",IF(K489&gt;=3,"Follow up","On track"))))</f>
        <v/>
      </c>
      <c r="M489" s="7">
        <f>IF(B489="","",IF(OR(G489="Won",G489="Lost"),"",IF(OR(G489="Negotiation",G489="Visited"),"Hot",IF(OR(G489="Site visit booked",K489&lt;=2),"Warm","Cold"))))</f>
        <v/>
      </c>
      <c r="N489" s="7">
        <f>IF(OR(B489="",O489=""),"",HYPERLINK("https://wa.me/"&amp;O489&amp;"?text="&amp;SUBSTITUTE("Hi "&amp;B489&amp;", just checking in about "&amp;IF(E489="","the property",E489)&amp;". Can I help with anything or arrange a visit?"," ","%20"),"Message " &amp; B489))</f>
        <v/>
      </c>
      <c r="O489" s="7">
        <f>IF(C489="","",IF(LEN(SUBSTITUTE(SUBSTITUTE(SUBSTITUTE(C489&amp;"","+","")," ",""),"-",""))=10,"91","")&amp;SUBSTITUTE(SUBSTITUTE(SUBSTITUTE(C489&amp;"","+","")," ",""),"-",""))</f>
        <v/>
      </c>
    </row>
    <row r="490">
      <c r="A490" s="12" t="n"/>
      <c r="B490" s="13" t="n"/>
      <c r="C490" s="14" t="n"/>
      <c r="D490" s="13" t="n"/>
      <c r="E490" s="13" t="n"/>
      <c r="F490" s="15" t="n"/>
      <c r="G490" s="13" t="n"/>
      <c r="H490" s="12" t="n"/>
      <c r="I490" s="12" t="n"/>
      <c r="J490" s="13" t="n"/>
      <c r="K490" s="7">
        <f>IF(B490="","",IF(H490="",TODAY()-A490,TODAY()-H490))</f>
        <v/>
      </c>
      <c r="L490" s="7">
        <f>IF(B490="","",IF(OR(G490="Won",G490="Lost"),"Closed",IF(AND(I490&lt;&gt;"",I490&lt;TODAY()),"OVERDUE",IF(K490&gt;=3,"Follow up","On track"))))</f>
        <v/>
      </c>
      <c r="M490" s="7">
        <f>IF(B490="","",IF(OR(G490="Won",G490="Lost"),"",IF(OR(G490="Negotiation",G490="Visited"),"Hot",IF(OR(G490="Site visit booked",K490&lt;=2),"Warm","Cold"))))</f>
        <v/>
      </c>
      <c r="N490" s="7">
        <f>IF(OR(B490="",O490=""),"",HYPERLINK("https://wa.me/"&amp;O490&amp;"?text="&amp;SUBSTITUTE("Hi "&amp;B490&amp;", just checking in about "&amp;IF(E490="","the property",E490)&amp;". Can I help with anything or arrange a visit?"," ","%20"),"Message " &amp; B490))</f>
        <v/>
      </c>
      <c r="O490" s="7">
        <f>IF(C490="","",IF(LEN(SUBSTITUTE(SUBSTITUTE(SUBSTITUTE(C490&amp;"","+","")," ",""),"-",""))=10,"91","")&amp;SUBSTITUTE(SUBSTITUTE(SUBSTITUTE(C490&amp;"","+","")," ",""),"-",""))</f>
        <v/>
      </c>
    </row>
    <row r="491">
      <c r="A491" s="12" t="n"/>
      <c r="B491" s="13" t="n"/>
      <c r="C491" s="14" t="n"/>
      <c r="D491" s="13" t="n"/>
      <c r="E491" s="13" t="n"/>
      <c r="F491" s="15" t="n"/>
      <c r="G491" s="13" t="n"/>
      <c r="H491" s="12" t="n"/>
      <c r="I491" s="12" t="n"/>
      <c r="J491" s="13" t="n"/>
      <c r="K491" s="7">
        <f>IF(B491="","",IF(H491="",TODAY()-A491,TODAY()-H491))</f>
        <v/>
      </c>
      <c r="L491" s="7">
        <f>IF(B491="","",IF(OR(G491="Won",G491="Lost"),"Closed",IF(AND(I491&lt;&gt;"",I491&lt;TODAY()),"OVERDUE",IF(K491&gt;=3,"Follow up","On track"))))</f>
        <v/>
      </c>
      <c r="M491" s="7">
        <f>IF(B491="","",IF(OR(G491="Won",G491="Lost"),"",IF(OR(G491="Negotiation",G491="Visited"),"Hot",IF(OR(G491="Site visit booked",K491&lt;=2),"Warm","Cold"))))</f>
        <v/>
      </c>
      <c r="N491" s="7">
        <f>IF(OR(B491="",O491=""),"",HYPERLINK("https://wa.me/"&amp;O491&amp;"?text="&amp;SUBSTITUTE("Hi "&amp;B491&amp;", just checking in about "&amp;IF(E491="","the property",E491)&amp;". Can I help with anything or arrange a visit?"," ","%20"),"Message " &amp; B491))</f>
        <v/>
      </c>
      <c r="O491" s="7">
        <f>IF(C491="","",IF(LEN(SUBSTITUTE(SUBSTITUTE(SUBSTITUTE(C491&amp;"","+","")," ",""),"-",""))=10,"91","")&amp;SUBSTITUTE(SUBSTITUTE(SUBSTITUTE(C491&amp;"","+","")," ",""),"-",""))</f>
        <v/>
      </c>
    </row>
    <row r="492">
      <c r="A492" s="12" t="n"/>
      <c r="B492" s="13" t="n"/>
      <c r="C492" s="14" t="n"/>
      <c r="D492" s="13" t="n"/>
      <c r="E492" s="13" t="n"/>
      <c r="F492" s="15" t="n"/>
      <c r="G492" s="13" t="n"/>
      <c r="H492" s="12" t="n"/>
      <c r="I492" s="12" t="n"/>
      <c r="J492" s="13" t="n"/>
      <c r="K492" s="7">
        <f>IF(B492="","",IF(H492="",TODAY()-A492,TODAY()-H492))</f>
        <v/>
      </c>
      <c r="L492" s="7">
        <f>IF(B492="","",IF(OR(G492="Won",G492="Lost"),"Closed",IF(AND(I492&lt;&gt;"",I492&lt;TODAY()),"OVERDUE",IF(K492&gt;=3,"Follow up","On track"))))</f>
        <v/>
      </c>
      <c r="M492" s="7">
        <f>IF(B492="","",IF(OR(G492="Won",G492="Lost"),"",IF(OR(G492="Negotiation",G492="Visited"),"Hot",IF(OR(G492="Site visit booked",K492&lt;=2),"Warm","Cold"))))</f>
        <v/>
      </c>
      <c r="N492" s="7">
        <f>IF(OR(B492="",O492=""),"",HYPERLINK("https://wa.me/"&amp;O492&amp;"?text="&amp;SUBSTITUTE("Hi "&amp;B492&amp;", just checking in about "&amp;IF(E492="","the property",E492)&amp;". Can I help with anything or arrange a visit?"," ","%20"),"Message " &amp; B492))</f>
        <v/>
      </c>
      <c r="O492" s="7">
        <f>IF(C492="","",IF(LEN(SUBSTITUTE(SUBSTITUTE(SUBSTITUTE(C492&amp;"","+","")," ",""),"-",""))=10,"91","")&amp;SUBSTITUTE(SUBSTITUTE(SUBSTITUTE(C492&amp;"","+","")," ",""),"-",""))</f>
        <v/>
      </c>
    </row>
    <row r="493">
      <c r="A493" s="12" t="n"/>
      <c r="B493" s="13" t="n"/>
      <c r="C493" s="14" t="n"/>
      <c r="D493" s="13" t="n"/>
      <c r="E493" s="13" t="n"/>
      <c r="F493" s="15" t="n"/>
      <c r="G493" s="13" t="n"/>
      <c r="H493" s="12" t="n"/>
      <c r="I493" s="12" t="n"/>
      <c r="J493" s="13" t="n"/>
      <c r="K493" s="7">
        <f>IF(B493="","",IF(H493="",TODAY()-A493,TODAY()-H493))</f>
        <v/>
      </c>
      <c r="L493" s="7">
        <f>IF(B493="","",IF(OR(G493="Won",G493="Lost"),"Closed",IF(AND(I493&lt;&gt;"",I493&lt;TODAY()),"OVERDUE",IF(K493&gt;=3,"Follow up","On track"))))</f>
        <v/>
      </c>
      <c r="M493" s="7">
        <f>IF(B493="","",IF(OR(G493="Won",G493="Lost"),"",IF(OR(G493="Negotiation",G493="Visited"),"Hot",IF(OR(G493="Site visit booked",K493&lt;=2),"Warm","Cold"))))</f>
        <v/>
      </c>
      <c r="N493" s="7">
        <f>IF(OR(B493="",O493=""),"",HYPERLINK("https://wa.me/"&amp;O493&amp;"?text="&amp;SUBSTITUTE("Hi "&amp;B493&amp;", just checking in about "&amp;IF(E493="","the property",E493)&amp;". Can I help with anything or arrange a visit?"," ","%20"),"Message " &amp; B493))</f>
        <v/>
      </c>
      <c r="O493" s="7">
        <f>IF(C493="","",IF(LEN(SUBSTITUTE(SUBSTITUTE(SUBSTITUTE(C493&amp;"","+","")," ",""),"-",""))=10,"91","")&amp;SUBSTITUTE(SUBSTITUTE(SUBSTITUTE(C493&amp;"","+","")," ",""),"-",""))</f>
        <v/>
      </c>
    </row>
    <row r="494">
      <c r="A494" s="12" t="n"/>
      <c r="B494" s="13" t="n"/>
      <c r="C494" s="14" t="n"/>
      <c r="D494" s="13" t="n"/>
      <c r="E494" s="13" t="n"/>
      <c r="F494" s="15" t="n"/>
      <c r="G494" s="13" t="n"/>
      <c r="H494" s="12" t="n"/>
      <c r="I494" s="12" t="n"/>
      <c r="J494" s="13" t="n"/>
      <c r="K494" s="7">
        <f>IF(B494="","",IF(H494="",TODAY()-A494,TODAY()-H494))</f>
        <v/>
      </c>
      <c r="L494" s="7">
        <f>IF(B494="","",IF(OR(G494="Won",G494="Lost"),"Closed",IF(AND(I494&lt;&gt;"",I494&lt;TODAY()),"OVERDUE",IF(K494&gt;=3,"Follow up","On track"))))</f>
        <v/>
      </c>
      <c r="M494" s="7">
        <f>IF(B494="","",IF(OR(G494="Won",G494="Lost"),"",IF(OR(G494="Negotiation",G494="Visited"),"Hot",IF(OR(G494="Site visit booked",K494&lt;=2),"Warm","Cold"))))</f>
        <v/>
      </c>
      <c r="N494" s="7">
        <f>IF(OR(B494="",O494=""),"",HYPERLINK("https://wa.me/"&amp;O494&amp;"?text="&amp;SUBSTITUTE("Hi "&amp;B494&amp;", just checking in about "&amp;IF(E494="","the property",E494)&amp;". Can I help with anything or arrange a visit?"," ","%20"),"Message " &amp; B494))</f>
        <v/>
      </c>
      <c r="O494" s="7">
        <f>IF(C494="","",IF(LEN(SUBSTITUTE(SUBSTITUTE(SUBSTITUTE(C494&amp;"","+","")," ",""),"-",""))=10,"91","")&amp;SUBSTITUTE(SUBSTITUTE(SUBSTITUTE(C494&amp;"","+","")," ",""),"-",""))</f>
        <v/>
      </c>
    </row>
    <row r="495">
      <c r="A495" s="12" t="n"/>
      <c r="B495" s="13" t="n"/>
      <c r="C495" s="14" t="n"/>
      <c r="D495" s="13" t="n"/>
      <c r="E495" s="13" t="n"/>
      <c r="F495" s="15" t="n"/>
      <c r="G495" s="13" t="n"/>
      <c r="H495" s="12" t="n"/>
      <c r="I495" s="12" t="n"/>
      <c r="J495" s="13" t="n"/>
      <c r="K495" s="7">
        <f>IF(B495="","",IF(H495="",TODAY()-A495,TODAY()-H495))</f>
        <v/>
      </c>
      <c r="L495" s="7">
        <f>IF(B495="","",IF(OR(G495="Won",G495="Lost"),"Closed",IF(AND(I495&lt;&gt;"",I495&lt;TODAY()),"OVERDUE",IF(K495&gt;=3,"Follow up","On track"))))</f>
        <v/>
      </c>
      <c r="M495" s="7">
        <f>IF(B495="","",IF(OR(G495="Won",G495="Lost"),"",IF(OR(G495="Negotiation",G495="Visited"),"Hot",IF(OR(G495="Site visit booked",K495&lt;=2),"Warm","Cold"))))</f>
        <v/>
      </c>
      <c r="N495" s="7">
        <f>IF(OR(B495="",O495=""),"",HYPERLINK("https://wa.me/"&amp;O495&amp;"?text="&amp;SUBSTITUTE("Hi "&amp;B495&amp;", just checking in about "&amp;IF(E495="","the property",E495)&amp;". Can I help with anything or arrange a visit?"," ","%20"),"Message " &amp; B495))</f>
        <v/>
      </c>
      <c r="O495" s="7">
        <f>IF(C495="","",IF(LEN(SUBSTITUTE(SUBSTITUTE(SUBSTITUTE(C495&amp;"","+","")," ",""),"-",""))=10,"91","")&amp;SUBSTITUTE(SUBSTITUTE(SUBSTITUTE(C495&amp;"","+","")," ",""),"-",""))</f>
        <v/>
      </c>
    </row>
    <row r="496">
      <c r="A496" s="12" t="n"/>
      <c r="B496" s="13" t="n"/>
      <c r="C496" s="14" t="n"/>
      <c r="D496" s="13" t="n"/>
      <c r="E496" s="13" t="n"/>
      <c r="F496" s="15" t="n"/>
      <c r="G496" s="13" t="n"/>
      <c r="H496" s="12" t="n"/>
      <c r="I496" s="12" t="n"/>
      <c r="J496" s="13" t="n"/>
      <c r="K496" s="7">
        <f>IF(B496="","",IF(H496="",TODAY()-A496,TODAY()-H496))</f>
        <v/>
      </c>
      <c r="L496" s="7">
        <f>IF(B496="","",IF(OR(G496="Won",G496="Lost"),"Closed",IF(AND(I496&lt;&gt;"",I496&lt;TODAY()),"OVERDUE",IF(K496&gt;=3,"Follow up","On track"))))</f>
        <v/>
      </c>
      <c r="M496" s="7">
        <f>IF(B496="","",IF(OR(G496="Won",G496="Lost"),"",IF(OR(G496="Negotiation",G496="Visited"),"Hot",IF(OR(G496="Site visit booked",K496&lt;=2),"Warm","Cold"))))</f>
        <v/>
      </c>
      <c r="N496" s="7">
        <f>IF(OR(B496="",O496=""),"",HYPERLINK("https://wa.me/"&amp;O496&amp;"?text="&amp;SUBSTITUTE("Hi "&amp;B496&amp;", just checking in about "&amp;IF(E496="","the property",E496)&amp;". Can I help with anything or arrange a visit?"," ","%20"),"Message " &amp; B496))</f>
        <v/>
      </c>
      <c r="O496" s="7">
        <f>IF(C496="","",IF(LEN(SUBSTITUTE(SUBSTITUTE(SUBSTITUTE(C496&amp;"","+","")," ",""),"-",""))=10,"91","")&amp;SUBSTITUTE(SUBSTITUTE(SUBSTITUTE(C496&amp;"","+","")," ",""),"-",""))</f>
        <v/>
      </c>
    </row>
    <row r="497">
      <c r="A497" s="12" t="n"/>
      <c r="B497" s="13" t="n"/>
      <c r="C497" s="14" t="n"/>
      <c r="D497" s="13" t="n"/>
      <c r="E497" s="13" t="n"/>
      <c r="F497" s="15" t="n"/>
      <c r="G497" s="13" t="n"/>
      <c r="H497" s="12" t="n"/>
      <c r="I497" s="12" t="n"/>
      <c r="J497" s="13" t="n"/>
      <c r="K497" s="7">
        <f>IF(B497="","",IF(H497="",TODAY()-A497,TODAY()-H497))</f>
        <v/>
      </c>
      <c r="L497" s="7">
        <f>IF(B497="","",IF(OR(G497="Won",G497="Lost"),"Closed",IF(AND(I497&lt;&gt;"",I497&lt;TODAY()),"OVERDUE",IF(K497&gt;=3,"Follow up","On track"))))</f>
        <v/>
      </c>
      <c r="M497" s="7">
        <f>IF(B497="","",IF(OR(G497="Won",G497="Lost"),"",IF(OR(G497="Negotiation",G497="Visited"),"Hot",IF(OR(G497="Site visit booked",K497&lt;=2),"Warm","Cold"))))</f>
        <v/>
      </c>
      <c r="N497" s="7">
        <f>IF(OR(B497="",O497=""),"",HYPERLINK("https://wa.me/"&amp;O497&amp;"?text="&amp;SUBSTITUTE("Hi "&amp;B497&amp;", just checking in about "&amp;IF(E497="","the property",E497)&amp;". Can I help with anything or arrange a visit?"," ","%20"),"Message " &amp; B497))</f>
        <v/>
      </c>
      <c r="O497" s="7">
        <f>IF(C497="","",IF(LEN(SUBSTITUTE(SUBSTITUTE(SUBSTITUTE(C497&amp;"","+","")," ",""),"-",""))=10,"91","")&amp;SUBSTITUTE(SUBSTITUTE(SUBSTITUTE(C497&amp;"","+","")," ",""),"-",""))</f>
        <v/>
      </c>
    </row>
    <row r="498">
      <c r="A498" s="12" t="n"/>
      <c r="B498" s="13" t="n"/>
      <c r="C498" s="14" t="n"/>
      <c r="D498" s="13" t="n"/>
      <c r="E498" s="13" t="n"/>
      <c r="F498" s="15" t="n"/>
      <c r="G498" s="13" t="n"/>
      <c r="H498" s="12" t="n"/>
      <c r="I498" s="12" t="n"/>
      <c r="J498" s="13" t="n"/>
      <c r="K498" s="7">
        <f>IF(B498="","",IF(H498="",TODAY()-A498,TODAY()-H498))</f>
        <v/>
      </c>
      <c r="L498" s="7">
        <f>IF(B498="","",IF(OR(G498="Won",G498="Lost"),"Closed",IF(AND(I498&lt;&gt;"",I498&lt;TODAY()),"OVERDUE",IF(K498&gt;=3,"Follow up","On track"))))</f>
        <v/>
      </c>
      <c r="M498" s="7">
        <f>IF(B498="","",IF(OR(G498="Won",G498="Lost"),"",IF(OR(G498="Negotiation",G498="Visited"),"Hot",IF(OR(G498="Site visit booked",K498&lt;=2),"Warm","Cold"))))</f>
        <v/>
      </c>
      <c r="N498" s="7">
        <f>IF(OR(B498="",O498=""),"",HYPERLINK("https://wa.me/"&amp;O498&amp;"?text="&amp;SUBSTITUTE("Hi "&amp;B498&amp;", just checking in about "&amp;IF(E498="","the property",E498)&amp;". Can I help with anything or arrange a visit?"," ","%20"),"Message " &amp; B498))</f>
        <v/>
      </c>
      <c r="O498" s="7">
        <f>IF(C498="","",IF(LEN(SUBSTITUTE(SUBSTITUTE(SUBSTITUTE(C498&amp;"","+","")," ",""),"-",""))=10,"91","")&amp;SUBSTITUTE(SUBSTITUTE(SUBSTITUTE(C498&amp;"","+","")," ",""),"-",""))</f>
        <v/>
      </c>
    </row>
    <row r="499">
      <c r="A499" s="12" t="n"/>
      <c r="B499" s="13" t="n"/>
      <c r="C499" s="14" t="n"/>
      <c r="D499" s="13" t="n"/>
      <c r="E499" s="13" t="n"/>
      <c r="F499" s="15" t="n"/>
      <c r="G499" s="13" t="n"/>
      <c r="H499" s="12" t="n"/>
      <c r="I499" s="12" t="n"/>
      <c r="J499" s="13" t="n"/>
      <c r="K499" s="7">
        <f>IF(B499="","",IF(H499="",TODAY()-A499,TODAY()-H499))</f>
        <v/>
      </c>
      <c r="L499" s="7">
        <f>IF(B499="","",IF(OR(G499="Won",G499="Lost"),"Closed",IF(AND(I499&lt;&gt;"",I499&lt;TODAY()),"OVERDUE",IF(K499&gt;=3,"Follow up","On track"))))</f>
        <v/>
      </c>
      <c r="M499" s="7">
        <f>IF(B499="","",IF(OR(G499="Won",G499="Lost"),"",IF(OR(G499="Negotiation",G499="Visited"),"Hot",IF(OR(G499="Site visit booked",K499&lt;=2),"Warm","Cold"))))</f>
        <v/>
      </c>
      <c r="N499" s="7">
        <f>IF(OR(B499="",O499=""),"",HYPERLINK("https://wa.me/"&amp;O499&amp;"?text="&amp;SUBSTITUTE("Hi "&amp;B499&amp;", just checking in about "&amp;IF(E499="","the property",E499)&amp;". Can I help with anything or arrange a visit?"," ","%20"),"Message " &amp; B499))</f>
        <v/>
      </c>
      <c r="O499" s="7">
        <f>IF(C499="","",IF(LEN(SUBSTITUTE(SUBSTITUTE(SUBSTITUTE(C499&amp;"","+","")," ",""),"-",""))=10,"91","")&amp;SUBSTITUTE(SUBSTITUTE(SUBSTITUTE(C499&amp;"","+","")," ",""),"-",""))</f>
        <v/>
      </c>
    </row>
    <row r="500">
      <c r="A500" s="12" t="n"/>
      <c r="B500" s="13" t="n"/>
      <c r="C500" s="14" t="n"/>
      <c r="D500" s="13" t="n"/>
      <c r="E500" s="13" t="n"/>
      <c r="F500" s="15" t="n"/>
      <c r="G500" s="13" t="n"/>
      <c r="H500" s="12" t="n"/>
      <c r="I500" s="12" t="n"/>
      <c r="J500" s="13" t="n"/>
      <c r="K500" s="7">
        <f>IF(B500="","",IF(H500="",TODAY()-A500,TODAY()-H500))</f>
        <v/>
      </c>
      <c r="L500" s="7">
        <f>IF(B500="","",IF(OR(G500="Won",G500="Lost"),"Closed",IF(AND(I500&lt;&gt;"",I500&lt;TODAY()),"OVERDUE",IF(K500&gt;=3,"Follow up","On track"))))</f>
        <v/>
      </c>
      <c r="M500" s="7">
        <f>IF(B500="","",IF(OR(G500="Won",G500="Lost"),"",IF(OR(G500="Negotiation",G500="Visited"),"Hot",IF(OR(G500="Site visit booked",K500&lt;=2),"Warm","Cold"))))</f>
        <v/>
      </c>
      <c r="N500" s="7">
        <f>IF(OR(B500="",O500=""),"",HYPERLINK("https://wa.me/"&amp;O500&amp;"?text="&amp;SUBSTITUTE("Hi "&amp;B500&amp;", just checking in about "&amp;IF(E500="","the property",E500)&amp;". Can I help with anything or arrange a visit?"," ","%20"),"Message " &amp; B500))</f>
        <v/>
      </c>
      <c r="O500" s="7">
        <f>IF(C500="","",IF(LEN(SUBSTITUTE(SUBSTITUTE(SUBSTITUTE(C500&amp;"","+","")," ",""),"-",""))=10,"91","")&amp;SUBSTITUTE(SUBSTITUTE(SUBSTITUTE(C500&amp;"","+","")," ",""),"-",""))</f>
        <v/>
      </c>
    </row>
    <row r="501">
      <c r="A501" s="12" t="n"/>
      <c r="B501" s="13" t="n"/>
      <c r="C501" s="14" t="n"/>
      <c r="D501" s="13" t="n"/>
      <c r="E501" s="13" t="n"/>
      <c r="F501" s="15" t="n"/>
      <c r="G501" s="13" t="n"/>
      <c r="H501" s="12" t="n"/>
      <c r="I501" s="12" t="n"/>
      <c r="J501" s="13" t="n"/>
      <c r="K501" s="7">
        <f>IF(B501="","",IF(H501="",TODAY()-A501,TODAY()-H501))</f>
        <v/>
      </c>
      <c r="L501" s="7">
        <f>IF(B501="","",IF(OR(G501="Won",G501="Lost"),"Closed",IF(AND(I501&lt;&gt;"",I501&lt;TODAY()),"OVERDUE",IF(K501&gt;=3,"Follow up","On track"))))</f>
        <v/>
      </c>
      <c r="M501" s="7">
        <f>IF(B501="","",IF(OR(G501="Won",G501="Lost"),"",IF(OR(G501="Negotiation",G501="Visited"),"Hot",IF(OR(G501="Site visit booked",K501&lt;=2),"Warm","Cold"))))</f>
        <v/>
      </c>
      <c r="N501" s="7">
        <f>IF(OR(B501="",O501=""),"",HYPERLINK("https://wa.me/"&amp;O501&amp;"?text="&amp;SUBSTITUTE("Hi "&amp;B501&amp;", just checking in about "&amp;IF(E501="","the property",E501)&amp;". Can I help with anything or arrange a visit?"," ","%20"),"Message " &amp; B501))</f>
        <v/>
      </c>
      <c r="O501" s="7">
        <f>IF(C501="","",IF(LEN(SUBSTITUTE(SUBSTITUTE(SUBSTITUTE(C501&amp;"","+","")," ",""),"-",""))=10,"91","")&amp;SUBSTITUTE(SUBSTITUTE(SUBSTITUTE(C501&amp;"","+","")," ",""),"-",""))</f>
        <v/>
      </c>
    </row>
  </sheetData>
  <autoFilter ref="A1:O501"/>
  <conditionalFormatting sqref="L2:L501">
    <cfRule type="cellIs" priority="1" operator="equal" dxfId="0">
      <formula>"OVERDUE"</formula>
    </cfRule>
    <cfRule type="cellIs" priority="2" operator="equal" dxfId="1">
      <formula>"Follow up"</formula>
    </cfRule>
    <cfRule type="cellIs" priority="3" operator="equal" dxfId="2">
      <formula>"On track"</formula>
    </cfRule>
    <cfRule type="cellIs" priority="4" operator="equal" dxfId="3">
      <formula>"Closed"</formula>
    </cfRule>
  </conditionalFormatting>
  <conditionalFormatting sqref="M2:M501">
    <cfRule type="cellIs" priority="5" operator="equal" dxfId="4">
      <formula>"Hot"</formula>
    </cfRule>
    <cfRule type="cellIs" priority="6" operator="equal" dxfId="5">
      <formula>"Warm"</formula>
    </cfRule>
    <cfRule type="cellIs" priority="7" operator="equal" dxfId="6">
      <formula>"Cold"</formula>
    </cfRule>
  </conditionalFormatting>
  <conditionalFormatting sqref="A2:J501">
    <cfRule type="expression" priority="8" dxfId="7">
      <formula>ISNUMBER(SEARCH("SAMPLE",$J2))</formula>
    </cfRule>
  </conditionalFormatting>
  <dataValidations count="3">
    <dataValidation sqref="G2:G501" showDropDown="0" showInputMessage="0" showErrorMessage="0" allowBlank="1" type="list">
      <formula1>=Lists!$A$2:$A$8</formula1>
    </dataValidation>
    <dataValidation sqref="D2:D501" showDropDown="0" showInputMessage="0" showErrorMessage="0" allowBlank="1" type="list">
      <formula1>=Lists!$B$2:$B$11</formula1>
    </dataValidation>
    <dataValidation sqref="A2:A501 H2:I501" showDropDown="0" showInputMessage="0" showErrorMessage="0" allowBlank="1" errorTitle="Date needed" error="Enter a date, for example 15-Jan-2026.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3" customWidth="1" min="6" max="6"/>
    <col width="30" customWidth="1" min="7" max="7"/>
    <col width="14" customWidth="1" min="8" max="8"/>
    <col width="10" customWidth="1" min="9" max="9"/>
  </cols>
  <sheetData>
    <row r="2">
      <c r="B2" s="16" t="inlineStr">
        <is>
          <t>Dashboard</t>
        </is>
      </c>
    </row>
    <row r="4" ht="24" customHeight="1">
      <c r="B4" s="17" t="inlineStr">
        <is>
          <t>Total leads</t>
        </is>
      </c>
      <c r="C4" s="18">
        <f>COUNTA(Leads!$B$2:$B$501)</f>
        <v/>
      </c>
    </row>
    <row r="5" ht="24" customHeight="1">
      <c r="B5" s="17" t="inlineStr">
        <is>
          <t>Active leads</t>
        </is>
      </c>
      <c r="C5" s="18">
        <f>COUNTA(Leads!$B$2:$B$501)-COUNTIF(Leads!$G$2:$G$501,"Won")-COUNTIF(Leads!$G$2:$G$501,"Lost")</f>
        <v/>
      </c>
    </row>
    <row r="6" ht="24" customHeight="1">
      <c r="B6" s="17" t="inlineStr">
        <is>
          <t>Overdue follow-ups</t>
        </is>
      </c>
      <c r="C6" s="18">
        <f>COUNTIF(Leads!$L$2:$L$501,"OVERDUE")</f>
        <v/>
      </c>
    </row>
    <row r="7" ht="24" customHeight="1">
      <c r="B7" s="17" t="inlineStr">
        <is>
          <t>Hot leads</t>
        </is>
      </c>
      <c r="C7" s="18">
        <f>COUNTIF(Leads!$M$2:$M$501,"Hot")</f>
        <v/>
      </c>
    </row>
    <row r="8" ht="24" customHeight="1">
      <c r="B8" s="17" t="inlineStr">
        <is>
          <t>Deals won</t>
        </is>
      </c>
      <c r="C8" s="18">
        <f>COUNTIF(Leads!$G$2:$G$501,"Won")</f>
        <v/>
      </c>
    </row>
    <row r="9" ht="24" customHeight="1">
      <c r="B9" s="17" t="inlineStr">
        <is>
          <t>Win rate</t>
        </is>
      </c>
      <c r="C9" s="19">
        <f>IF(COUNTA(Leads!$B$2:$B$501)=0,0,COUNTIF(Leads!$G$2:$G$501,"Won")/COUNTA(Leads!$B$2:$B$501))</f>
        <v/>
      </c>
    </row>
    <row r="10" ht="24" customHeight="1">
      <c r="B10" s="17" t="inlineStr">
        <is>
          <t>Budget in overdue leads (₹)</t>
        </is>
      </c>
      <c r="C10" s="20">
        <f>SUMIFS(Leads!$F$2:$F$501,Leads!$L$2:$L$501,"OVERDUE")</f>
        <v/>
      </c>
    </row>
    <row r="12" ht="34" customHeight="1">
      <c r="B12" s="21">
        <f>IF(C6=0,"No overdue follow-ups. Nice work.","⚠ "&amp;C6&amp;" follow-up(s) are overdue, with ₹"&amp;TEXT(C10,"#,##0")&amp;" of buyer budget waiting on you. Filter Leads column L for OVERDUE.")</f>
        <v/>
      </c>
    </row>
    <row r="14">
      <c r="B14" s="22" t="inlineStr">
        <is>
          <t>Stage</t>
        </is>
      </c>
      <c r="C14" s="22" t="inlineStr">
        <is>
          <t>Leads</t>
        </is>
      </c>
      <c r="D14" s="22" t="inlineStr">
        <is>
          <t>Share</t>
        </is>
      </c>
      <c r="G14" s="22" t="inlineStr">
        <is>
          <t>Source</t>
        </is>
      </c>
      <c r="H14" s="22" t="inlineStr">
        <is>
          <t>Leads</t>
        </is>
      </c>
      <c r="I14" s="22" t="inlineStr">
        <is>
          <t>Won</t>
        </is>
      </c>
    </row>
    <row r="15">
      <c r="B15" s="13" t="inlineStr">
        <is>
          <t>New</t>
        </is>
      </c>
      <c r="C15" s="13">
        <f>COUNTIF(Leads!$G$2:$G$501,B15)</f>
        <v/>
      </c>
      <c r="D15" s="23">
        <f>IF(COUNTA(Leads!$B$2:$B$501)=0,0,C15/COUNTA(Leads!$B$2:$B$501))</f>
        <v/>
      </c>
      <c r="G15" s="13" t="inlineStr">
        <is>
          <t>99acres</t>
        </is>
      </c>
      <c r="H15" s="13">
        <f>COUNTIF(Leads!$D$2:$D$501,G15)</f>
        <v/>
      </c>
      <c r="I15" s="13">
        <f>COUNTIFS(Leads!$D$2:$D$501,G15,Leads!$G$2:$G$501,"Won")</f>
        <v/>
      </c>
    </row>
    <row r="16">
      <c r="B16" s="13" t="inlineStr">
        <is>
          <t>Contacted</t>
        </is>
      </c>
      <c r="C16" s="13">
        <f>COUNTIF(Leads!$G$2:$G$501,B16)</f>
        <v/>
      </c>
      <c r="D16" s="23">
        <f>IF(COUNTA(Leads!$B$2:$B$501)=0,0,C16/COUNTA(Leads!$B$2:$B$501))</f>
        <v/>
      </c>
      <c r="G16" s="13" t="inlineStr">
        <is>
          <t>MagicBricks</t>
        </is>
      </c>
      <c r="H16" s="13">
        <f>COUNTIF(Leads!$D$2:$D$501,G16)</f>
        <v/>
      </c>
      <c r="I16" s="13">
        <f>COUNTIFS(Leads!$D$2:$D$501,G16,Leads!$G$2:$G$501,"Won")</f>
        <v/>
      </c>
    </row>
    <row r="17">
      <c r="B17" s="13" t="inlineStr">
        <is>
          <t>Site visit booked</t>
        </is>
      </c>
      <c r="C17" s="13">
        <f>COUNTIF(Leads!$G$2:$G$501,B17)</f>
        <v/>
      </c>
      <c r="D17" s="23">
        <f>IF(COUNTA(Leads!$B$2:$B$501)=0,0,C17/COUNTA(Leads!$B$2:$B$501))</f>
        <v/>
      </c>
      <c r="G17" s="13" t="inlineStr">
        <is>
          <t>Housing.com</t>
        </is>
      </c>
      <c r="H17" s="13">
        <f>COUNTIF(Leads!$D$2:$D$501,G17)</f>
        <v/>
      </c>
      <c r="I17" s="13">
        <f>COUNTIFS(Leads!$D$2:$D$501,G17,Leads!$G$2:$G$501,"Won")</f>
        <v/>
      </c>
    </row>
    <row r="18">
      <c r="B18" s="13" t="inlineStr">
        <is>
          <t>Visited</t>
        </is>
      </c>
      <c r="C18" s="13">
        <f>COUNTIF(Leads!$G$2:$G$501,B18)</f>
        <v/>
      </c>
      <c r="D18" s="23">
        <f>IF(COUNTA(Leads!$B$2:$B$501)=0,0,C18/COUNTA(Leads!$B$2:$B$501))</f>
        <v/>
      </c>
      <c r="G18" s="13" t="inlineStr">
        <is>
          <t>Facebook / Instagram ad</t>
        </is>
      </c>
      <c r="H18" s="13">
        <f>COUNTIF(Leads!$D$2:$D$501,G18)</f>
        <v/>
      </c>
      <c r="I18" s="13">
        <f>COUNTIFS(Leads!$D$2:$D$501,G18,Leads!$G$2:$G$501,"Won")</f>
        <v/>
      </c>
    </row>
    <row r="19">
      <c r="B19" s="13" t="inlineStr">
        <is>
          <t>Negotiation</t>
        </is>
      </c>
      <c r="C19" s="13">
        <f>COUNTIF(Leads!$G$2:$G$501,B19)</f>
        <v/>
      </c>
      <c r="D19" s="23">
        <f>IF(COUNTA(Leads!$B$2:$B$501)=0,0,C19/COUNTA(Leads!$B$2:$B$501))</f>
        <v/>
      </c>
      <c r="G19" s="13" t="inlineStr">
        <is>
          <t>Google</t>
        </is>
      </c>
      <c r="H19" s="13">
        <f>COUNTIF(Leads!$D$2:$D$501,G19)</f>
        <v/>
      </c>
      <c r="I19" s="13">
        <f>COUNTIFS(Leads!$D$2:$D$501,G19,Leads!$G$2:$G$501,"Won")</f>
        <v/>
      </c>
    </row>
    <row r="20">
      <c r="B20" s="13" t="inlineStr">
        <is>
          <t>Won</t>
        </is>
      </c>
      <c r="C20" s="13">
        <f>COUNTIF(Leads!$G$2:$G$501,B20)</f>
        <v/>
      </c>
      <c r="D20" s="23">
        <f>IF(COUNTA(Leads!$B$2:$B$501)=0,0,C20/COUNTA(Leads!$B$2:$B$501))</f>
        <v/>
      </c>
      <c r="G20" s="13" t="inlineStr">
        <is>
          <t>Website</t>
        </is>
      </c>
      <c r="H20" s="13">
        <f>COUNTIF(Leads!$D$2:$D$501,G20)</f>
        <v/>
      </c>
      <c r="I20" s="13">
        <f>COUNTIFS(Leads!$D$2:$D$501,G20,Leads!$G$2:$G$501,"Won")</f>
        <v/>
      </c>
    </row>
    <row r="21">
      <c r="B21" s="13" t="inlineStr">
        <is>
          <t>Lost</t>
        </is>
      </c>
      <c r="C21" s="13">
        <f>COUNTIF(Leads!$G$2:$G$501,B21)</f>
        <v/>
      </c>
      <c r="D21" s="23">
        <f>IF(COUNTA(Leads!$B$2:$B$501)=0,0,C21/COUNTA(Leads!$B$2:$B$501))</f>
        <v/>
      </c>
      <c r="G21" s="13" t="inlineStr">
        <is>
          <t>WhatsApp</t>
        </is>
      </c>
      <c r="H21" s="13">
        <f>COUNTIF(Leads!$D$2:$D$501,G21)</f>
        <v/>
      </c>
      <c r="I21" s="13">
        <f>COUNTIFS(Leads!$D$2:$D$501,G21,Leads!$G$2:$G$501,"Won")</f>
        <v/>
      </c>
    </row>
    <row r="22">
      <c r="G22" s="13" t="inlineStr">
        <is>
          <t>Referral</t>
        </is>
      </c>
      <c r="H22" s="13">
        <f>COUNTIF(Leads!$D$2:$D$501,G22)</f>
        <v/>
      </c>
      <c r="I22" s="13">
        <f>COUNTIFS(Leads!$D$2:$D$501,G22,Leads!$G$2:$G$501,"Won")</f>
        <v/>
      </c>
    </row>
    <row r="23">
      <c r="G23" s="13" t="inlineStr">
        <is>
          <t>Walk-in</t>
        </is>
      </c>
      <c r="H23" s="13">
        <f>COUNTIF(Leads!$D$2:$D$501,G23)</f>
        <v/>
      </c>
      <c r="I23" s="13">
        <f>COUNTIFS(Leads!$D$2:$D$501,G23,Leads!$G$2:$G$501,"Won")</f>
        <v/>
      </c>
    </row>
    <row r="24">
      <c r="G24" s="13" t="inlineStr">
        <is>
          <t>Other</t>
        </is>
      </c>
      <c r="H24" s="13">
        <f>COUNTIF(Leads!$D$2:$D$501,G24)</f>
        <v/>
      </c>
      <c r="I24" s="13">
        <f>COUNTIFS(Leads!$D$2:$D$501,G24,Leads!$G$2:$G$501,"Won")</f>
        <v/>
      </c>
    </row>
    <row r="41">
      <c r="B41" s="9" t="inlineStr">
        <is>
          <t>Want follow-ups sent automatically? See how Yuvaco does it →</t>
        </is>
      </c>
    </row>
  </sheetData>
  <mergeCells count="1">
    <mergeCell ref="B12:H12"/>
  </mergeCells>
  <hyperlinks>
    <hyperlink xmlns:r="http://schemas.openxmlformats.org/officeDocument/2006/relationships" ref="B41" r:id="rId1"/>
  </hyperlinks>
  <pageMargins left="0.75" right="0.75" top="1" bottom="1" header="0.5" footer="0.5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10" customWidth="1" min="3" max="3"/>
  </cols>
  <sheetData>
    <row r="1" ht="32" customHeight="1">
      <c r="A1" s="10" t="inlineStr">
        <is>
          <t>Day</t>
        </is>
      </c>
      <c r="B1" s="10" t="inlineStr">
        <is>
          <t>Goal</t>
        </is>
      </c>
      <c r="C1" s="10" t="inlineStr">
        <is>
          <t>Message (replace the [brackets])</t>
        </is>
      </c>
    </row>
    <row r="2" ht="44" customHeight="1">
      <c r="A2" s="24" t="inlineStr">
        <is>
          <t>Day 0, within 5 min</t>
        </is>
      </c>
      <c r="B2" s="24" t="inlineStr">
        <is>
          <t>Reply while they're hot</t>
        </is>
      </c>
      <c r="C2" s="24" t="inlineStr">
        <is>
          <t>Hi [Name], thanks for your interest in [Property]. I'm [Your name] from [Agency]. Are you looking to buy for yourself or as an investment?</t>
        </is>
      </c>
    </row>
    <row r="3" ht="44" customHeight="1">
      <c r="A3" s="24" t="inlineStr">
        <is>
          <t>Day 0, +2 hours</t>
        </is>
      </c>
      <c r="B3" s="24" t="inlineStr">
        <is>
          <t>Send proof</t>
        </is>
      </c>
      <c r="C3" s="24" t="inlineStr">
        <is>
          <t>Sharing the brochure, photos and location for [Property]: [link]. Would a quick call today or tomorrow suit you?</t>
        </is>
      </c>
    </row>
    <row r="4" ht="44" customHeight="1">
      <c r="A4" s="24" t="inlineStr">
        <is>
          <t>Day 1</t>
        </is>
      </c>
      <c r="B4" s="24" t="inlineStr">
        <is>
          <t>Understand the need</t>
        </is>
      </c>
      <c r="C4" s="24" t="inlineStr">
        <is>
          <t>Hi [Name], to shortlist the best options: what's your budget range, preferred area and when do you plan to move?</t>
        </is>
      </c>
    </row>
    <row r="5" ht="44" customHeight="1">
      <c r="A5" s="24" t="inlineStr">
        <is>
          <t>Day 3</t>
        </is>
      </c>
      <c r="B5" s="24" t="inlineStr">
        <is>
          <t>Invite to a visit</t>
        </is>
      </c>
      <c r="C5" s="24" t="inlineStr">
        <is>
          <t>Hi [Name], we have slots on [Day] and [Day] for a site visit of [Property]. Which suits you? I can arrange pickup details too.</t>
        </is>
      </c>
    </row>
    <row r="6" ht="44" customHeight="1">
      <c r="A6" s="24" t="inlineStr">
        <is>
          <t>Day 5</t>
        </is>
      </c>
      <c r="B6" s="24" t="inlineStr">
        <is>
          <t>Offer an alternative</t>
        </is>
      </c>
      <c r="C6" s="24" t="inlineStr">
        <is>
          <t>Hi [Name], a similar option just came up: [Property 2] in [Area], [size] at [price]. Want the details and photos?</t>
        </is>
      </c>
    </row>
    <row r="7" ht="44" customHeight="1">
      <c r="A7" s="24" t="inlineStr">
        <is>
          <t>Day 7</t>
        </is>
      </c>
      <c r="B7" s="24" t="inlineStr">
        <is>
          <t>Add credibility</t>
        </is>
      </c>
      <c r="C7" s="24" t="inlineStr">
        <is>
          <t>Hi [Name], a family just booked in [Project] last week. Prices in [Area] have moved [X]% this quarter. Happy to share the latest numbers.</t>
        </is>
      </c>
    </row>
    <row r="8" ht="44" customHeight="1">
      <c r="A8" s="24" t="inlineStr">
        <is>
          <t>Day 10</t>
        </is>
      </c>
      <c r="B8" s="24" t="inlineStr">
        <is>
          <t>Create gentle urgency</t>
        </is>
      </c>
      <c r="C8" s="24" t="inlineStr">
        <is>
          <t>Hi [Name], [Property] has [N] visits scheduled this weekend. If you'd like to see it first, I can hold a slot for you.</t>
        </is>
      </c>
    </row>
    <row r="9" ht="44" customHeight="1">
      <c r="A9" s="24" t="inlineStr">
        <is>
          <t>Day 14</t>
        </is>
      </c>
      <c r="B9" s="24" t="inlineStr">
        <is>
          <t>Close the loop</t>
        </is>
      </c>
      <c r="C9" s="24" t="inlineStr">
        <is>
          <t>Hi [Name], I don't want to keep messaging if the timing isn't right. Should I check back in [month], or is there something I can help with now?</t>
        </is>
      </c>
    </row>
    <row r="11">
      <c r="A11" s="25" t="inlineStr">
        <is>
          <t>Tip: stop the sequence the moment they reply, then switch to a normal conversation.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Stages</t>
        </is>
      </c>
      <c r="B1" t="inlineStr">
        <is>
          <t>Sources</t>
        </is>
      </c>
    </row>
    <row r="2">
      <c r="A2" t="inlineStr">
        <is>
          <t>New</t>
        </is>
      </c>
      <c r="B2" t="inlineStr">
        <is>
          <t>99acres</t>
        </is>
      </c>
    </row>
    <row r="3">
      <c r="A3" t="inlineStr">
        <is>
          <t>Contacted</t>
        </is>
      </c>
      <c r="B3" t="inlineStr">
        <is>
          <t>MagicBricks</t>
        </is>
      </c>
    </row>
    <row r="4">
      <c r="A4" t="inlineStr">
        <is>
          <t>Site visit booked</t>
        </is>
      </c>
      <c r="B4" t="inlineStr">
        <is>
          <t>Housing.com</t>
        </is>
      </c>
    </row>
    <row r="5">
      <c r="A5" t="inlineStr">
        <is>
          <t>Visited</t>
        </is>
      </c>
      <c r="B5" t="inlineStr">
        <is>
          <t>Facebook / Instagram ad</t>
        </is>
      </c>
    </row>
    <row r="6">
      <c r="A6" t="inlineStr">
        <is>
          <t>Negotiation</t>
        </is>
      </c>
      <c r="B6" t="inlineStr">
        <is>
          <t>Google</t>
        </is>
      </c>
    </row>
    <row r="7">
      <c r="A7" t="inlineStr">
        <is>
          <t>Won</t>
        </is>
      </c>
      <c r="B7" t="inlineStr">
        <is>
          <t>Website</t>
        </is>
      </c>
    </row>
    <row r="8">
      <c r="A8" t="inlineStr">
        <is>
          <t>Lost</t>
        </is>
      </c>
      <c r="B8" t="inlineStr">
        <is>
          <t>WhatsApp</t>
        </is>
      </c>
    </row>
    <row r="9">
      <c r="B9" t="inlineStr">
        <is>
          <t>Referral</t>
        </is>
      </c>
    </row>
    <row r="10">
      <c r="B10" t="inlineStr">
        <is>
          <t>Walk-in</t>
        </is>
      </c>
    </row>
    <row r="11">
      <c r="B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2026-10-04T04:12:12Z</dcterms:created>
  <dcterms:modified xsi:type="dcterms:W3CDTF">2026-10-04T04:12:12Z</dcterms:modified>
</cp:coreProperties>
</file>